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5635" windowHeight="10260" activeTab="1"/>
  </bookViews>
  <sheets>
    <sheet name="Лист1" sheetId="1" r:id="rId1"/>
    <sheet name="Лист1 (mod)" sheetId="4" r:id="rId2"/>
    <sheet name="Лист2" sheetId="2" r:id="rId3"/>
    <sheet name="Лист3" sheetId="3" r:id="rId4"/>
  </sheets>
  <calcPr calcId="145621"/>
</workbook>
</file>

<file path=xl/calcChain.xml><?xml version="1.0" encoding="utf-8"?>
<calcChain xmlns="http://schemas.openxmlformats.org/spreadsheetml/2006/main">
  <c r="C6" i="4" l="1"/>
  <c r="C5" i="4"/>
  <c r="C6" i="1" l="1"/>
  <c r="C5" i="1"/>
</calcChain>
</file>

<file path=xl/comments1.xml><?xml version="1.0" encoding="utf-8"?>
<comments xmlns="http://schemas.openxmlformats.org/spreadsheetml/2006/main">
  <authors>
    <author>Таня Мишура</author>
  </authors>
  <commentList>
    <comment ref="I12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with air brakes extended
</t>
        </r>
      </text>
    </comment>
    <comment ref="I15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with air brakes extended</t>
        </r>
      </text>
    </comment>
    <comment ref="B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landing configuration</t>
        </r>
      </text>
    </comment>
    <comment ref="H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 brakes retracted; and at
(ii) maximum weight with water
ballast tanks empty.</t>
        </r>
      </text>
    </comment>
    <comment ref="I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 brakes retracted; and at
(ii) maximum weight with water
ballast tanks empty.</t>
        </r>
      </text>
    </comment>
    <comment ref="H19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retracted, and at
(ii) maximum weight with water
ballast.</t>
        </r>
      </text>
    </comment>
    <comment ref="I19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retracted, and at
(ii) maximum weight with water
ballast.</t>
        </r>
      </text>
    </comment>
    <comment ref="H20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fully extended; and at
(ii) maximum weight with water
ballast. </t>
        </r>
      </text>
    </comment>
    <comment ref="I20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fully extended; and at
(ii) maximum weight with water
ballast. </t>
        </r>
      </text>
    </comment>
    <comment ref="B21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flaps retracted</t>
        </r>
      </text>
    </comment>
  </commentList>
</comments>
</file>

<file path=xl/comments2.xml><?xml version="1.0" encoding="utf-8"?>
<comments xmlns="http://schemas.openxmlformats.org/spreadsheetml/2006/main">
  <authors>
    <author>Таня Мишура</author>
  </authors>
  <commentList>
    <comment ref="G12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with air brakes extended
</t>
        </r>
      </text>
    </comment>
    <comment ref="G15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with air brakes extended</t>
        </r>
      </text>
    </comment>
    <comment ref="B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landing configuration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 brakes retracted; and at
(ii) maximum weight with water
ballast tanks empty.</t>
        </r>
      </text>
    </comment>
    <comment ref="G18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 brakes retracted; and at
(ii) maximum weight with water
ballast tanks empty.</t>
        </r>
      </text>
    </comment>
    <comment ref="F19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retracted, and at
(ii) maximum weight with water
ballast.</t>
        </r>
      </text>
    </comment>
    <comment ref="G19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retracted, and at
(ii) maximum weight with water
ballast.</t>
        </r>
      </text>
    </comment>
    <comment ref="F20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fully extended; and at
(ii) maximum weight with water
ballast. </t>
        </r>
      </text>
    </comment>
    <comment ref="G20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airbrakes fully extended; and at
(ii) maximum weight with water
ballast. </t>
        </r>
      </text>
    </comment>
    <comment ref="B21" authorId="0">
      <text>
        <r>
          <rPr>
            <b/>
            <sz val="9"/>
            <color indexed="81"/>
            <rFont val="Tahoma"/>
            <family val="2"/>
            <charset val="204"/>
          </rPr>
          <t>Таня Мишура:</t>
        </r>
        <r>
          <rPr>
            <sz val="9"/>
            <color indexed="81"/>
            <rFont val="Tahoma"/>
            <family val="2"/>
            <charset val="204"/>
          </rPr>
          <t xml:space="preserve">
flaps retracted</t>
        </r>
      </text>
    </comment>
  </commentList>
</comments>
</file>

<file path=xl/sharedStrings.xml><?xml version="1.0" encoding="utf-8"?>
<sst xmlns="http://schemas.openxmlformats.org/spreadsheetml/2006/main" count="281" uniqueCount="147">
  <si>
    <t>weight of pilot</t>
  </si>
  <si>
    <r>
      <t>weight to span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</si>
  <si>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t>kg</t>
  </si>
  <si>
    <t>kg/m2</t>
  </si>
  <si>
    <t>stall speed</t>
  </si>
  <si>
    <t>type of propeller</t>
  </si>
  <si>
    <t>max number of occupants</t>
  </si>
  <si>
    <t>MTOW</t>
  </si>
  <si>
    <t>pcs</t>
  </si>
  <si>
    <t>engine</t>
  </si>
  <si>
    <t>max positive load factor</t>
  </si>
  <si>
    <t>max negative load factor</t>
  </si>
  <si>
    <t>rate of climb Vy</t>
  </si>
  <si>
    <t>climb gradient Vx</t>
  </si>
  <si>
    <t>Vs0</t>
  </si>
  <si>
    <t>Vs</t>
  </si>
  <si>
    <t>ASTM</t>
  </si>
  <si>
    <t>special requirements</t>
  </si>
  <si>
    <t>&gt;95 m/min</t>
  </si>
  <si>
    <t>1/12</t>
  </si>
  <si>
    <t>CS-LSA</t>
  </si>
  <si>
    <t>&lt;=83 km/h</t>
  </si>
  <si>
    <t>single, non-turbine engine fitted with a propeller</t>
  </si>
  <si>
    <t>powered ﬁxed wing light sport aircraft</t>
  </si>
  <si>
    <t>with flaps</t>
  </si>
  <si>
    <t xml:space="preserve">single, non-turbine engine fitted with a propeller, </t>
  </si>
  <si>
    <t>Fixed-Pitch or Ground Adjustable Propellers</t>
  </si>
  <si>
    <t xml:space="preserve">Fixed-Pitch Ground Adjustable Propellers
variable pitch propeller </t>
  </si>
  <si>
    <t>LTF-UL-2003</t>
  </si>
  <si>
    <t>600 kg (with rescue system)</t>
  </si>
  <si>
    <t>600 kg/ 650kg (be operated on water) with resque system</t>
  </si>
  <si>
    <t>&lt;=65 km/h</t>
  </si>
  <si>
    <t>powered ﬁxed wing aircraft</t>
  </si>
  <si>
    <t>322,5 kg (1 seat with resque system)
472,5 kg (2 seat with rescue system)</t>
  </si>
  <si>
    <t>if Vd&gt;200 km/h need flater free up to 1,2 Vd</t>
  </si>
  <si>
    <t>airplane may be used to tow gliders</t>
  </si>
  <si>
    <t>&lt;=45 kt = 83 km/h</t>
  </si>
  <si>
    <t>BCAR CAP 482 Section S</t>
  </si>
  <si>
    <t>&lt;=25</t>
  </si>
  <si>
    <t>&lt;=65 km/h = 35 kt</t>
  </si>
  <si>
    <t>100 (max 170 for two seats)</t>
  </si>
  <si>
    <t>86 (max 172 kg for two seats)</t>
  </si>
  <si>
    <t>315 kg (1 seat with resque system)
472,5 kg (2 seat with rescue system)</t>
  </si>
  <si>
    <t>Microlight Aeroplanes may be used for Aerotowing of Hang Gliders</t>
  </si>
  <si>
    <t xml:space="preserve">single engine </t>
  </si>
  <si>
    <t>powered Rigid-wing aircraft or Flexwing aircraft or Powered parachutes</t>
  </si>
  <si>
    <t>350 kg (1 seat )
560 kg (2 seat )</t>
  </si>
  <si>
    <t>&lt;=72 km/h= 45mph</t>
  </si>
  <si>
    <t>&lt;=96,5 km/h = 60mph</t>
  </si>
  <si>
    <t>&gt;93 m/min = 300 ft/min = 1,5 m/c</t>
  </si>
  <si>
    <t>under Vh=150mph = 278 km/h, wing load &lt; 12psf = 58 kg/m2</t>
  </si>
  <si>
    <t>LAMAC Canada
DS10141</t>
  </si>
  <si>
    <t>PP-UL (min pilot license)- no pas</t>
  </si>
  <si>
    <t>CS-22</t>
  </si>
  <si>
    <t>750 kg</t>
  </si>
  <si>
    <t>&lt;3 kg/m2</t>
  </si>
  <si>
    <t>Utility Category must be certificated in the
Aerobatic Category</t>
  </si>
  <si>
    <t>70..110 (max 180 kg for two seats)</t>
  </si>
  <si>
    <t>80 km/h</t>
  </si>
  <si>
    <t>90 km/h</t>
  </si>
  <si>
    <t xml:space="preserve">95 km/h </t>
  </si>
  <si>
    <t>&gt;=1,5 m/s (90 m/min)</t>
  </si>
  <si>
    <t>&gt;= 250 ft/min = 1,27 m/s = 76,2 m/min</t>
  </si>
  <si>
    <t>&gt;= 90 m/min
1 m/s for 1seat
1,2 m/s for 2seat</t>
  </si>
  <si>
    <t>A</t>
  </si>
  <si>
    <t>D</t>
  </si>
  <si>
    <t>G</t>
  </si>
  <si>
    <t>E</t>
  </si>
  <si>
    <t>-2</t>
  </si>
  <si>
    <t>-1,5</t>
  </si>
  <si>
    <t xml:space="preserve">Utility Category </t>
  </si>
  <si>
    <t>powered sailplane</t>
  </si>
  <si>
    <t>EMERGENCY LANDING CONDITIONS</t>
  </si>
  <si>
    <t>up</t>
  </si>
  <si>
    <t>side</t>
  </si>
  <si>
    <t>forward</t>
  </si>
  <si>
    <t>down</t>
  </si>
  <si>
    <t>CS-VLA</t>
  </si>
  <si>
    <t>750kg</t>
  </si>
  <si>
    <t>CS-23</t>
  </si>
  <si>
    <t>level 1 - 2
level 2 - 3..7
level 3 - 8..10
level 4 - 11..20</t>
  </si>
  <si>
    <t>non-pressurized cabin
non aerobatic
VFR flight</t>
  </si>
  <si>
    <t>non-pressurized cabin
non aerobatic
a retractable landing gear</t>
  </si>
  <si>
    <t>non-pressurized cabin
non aerobatic</t>
  </si>
  <si>
    <t>non aerobatic
for aerobatic aircraft - special requirements</t>
  </si>
  <si>
    <t>single engine
multi-engine</t>
  </si>
  <si>
    <t>3,8..4,4 ..6,0 (for aerobatic)</t>
  </si>
  <si>
    <t>-1,52..-1,76..-3,0 (for aerobatic)</t>
  </si>
  <si>
    <t>&gt;2m/s</t>
  </si>
  <si>
    <t>3 (4,5 for aerobatic)</t>
  </si>
  <si>
    <t>LTF-UL-2019</t>
  </si>
  <si>
    <r>
      <t>0,9V</t>
    </r>
    <r>
      <rPr>
        <vertAlign val="subscript"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</rPr>
      <t>≤V</t>
    </r>
    <r>
      <rPr>
        <vertAlign val="subscript"/>
        <sz val="11"/>
        <color theme="1"/>
        <rFont val="Calibri"/>
        <family val="2"/>
        <charset val="204"/>
      </rPr>
      <t>DF</t>
    </r>
    <r>
      <rPr>
        <sz val="11"/>
        <color theme="1"/>
        <rFont val="Calibri"/>
        <family val="2"/>
        <charset val="204"/>
      </rPr>
      <t>≤V</t>
    </r>
    <r>
      <rPr>
        <vertAlign val="subscript"/>
        <sz val="11"/>
        <color theme="1"/>
        <rFont val="Calibri"/>
        <family val="2"/>
        <charset val="204"/>
      </rPr>
      <t>D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</si>
  <si>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NE</t>
    </r>
    <r>
      <rPr>
        <sz val="11"/>
        <color theme="1"/>
        <rFont val="Calibri"/>
        <family val="2"/>
        <charset val="204"/>
      </rPr>
      <t>≤0,9V</t>
    </r>
    <r>
      <rPr>
        <vertAlign val="subscript"/>
        <sz val="11"/>
        <color theme="1"/>
        <rFont val="Calibri"/>
        <family val="2"/>
        <charset val="204"/>
      </rPr>
      <t>DF</t>
    </r>
  </si>
  <si>
    <t>CS22.1505</t>
  </si>
  <si>
    <t>CS22.1506</t>
  </si>
  <si>
    <t>CS22.1511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</si>
  <si>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FE</t>
    </r>
    <r>
      <rPr>
        <sz val="11"/>
        <color theme="1"/>
        <rFont val="Calibri"/>
        <family val="2"/>
        <charset val="204"/>
        <scheme val="minor"/>
      </rPr>
      <t>&lt;0,95V</t>
    </r>
    <r>
      <rPr>
        <vertAlign val="subscript"/>
        <sz val="11"/>
        <color theme="1"/>
        <rFont val="Calibri"/>
        <family val="2"/>
        <charset val="204"/>
        <scheme val="minor"/>
      </rPr>
      <t>F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</si>
  <si>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RA</t>
    </r>
    <r>
      <rPr>
        <sz val="11"/>
        <color theme="1"/>
        <rFont val="Calibri"/>
        <family val="2"/>
        <charset val="204"/>
      </rPr>
      <t>≤V</t>
    </r>
    <r>
      <rPr>
        <vertAlign val="subscript"/>
        <sz val="11"/>
        <color theme="1"/>
        <rFont val="Calibri"/>
        <family val="2"/>
        <charset val="204"/>
      </rPr>
      <t>B</t>
    </r>
  </si>
  <si>
    <t>Непревышаемая скорость</t>
  </si>
  <si>
    <t>Максимальная скорость, демонстрируемая при летных испытаниях</t>
  </si>
  <si>
    <t>максимальная скорость полета при отклоненных закрылках</t>
  </si>
  <si>
    <t>срокость полета при турбулентности</t>
  </si>
  <si>
    <t>CS22.1517</t>
  </si>
  <si>
    <t>формулы расчета скоростей: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</si>
  <si>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charset val="204"/>
      </rPr>
      <t>≥V</t>
    </r>
    <r>
      <rPr>
        <vertAlign val="subscript"/>
        <sz val="11"/>
        <color theme="1"/>
        <rFont val="Calibri"/>
        <family val="2"/>
        <charset val="204"/>
      </rPr>
      <t>A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</si>
  <si>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T</t>
    </r>
    <r>
      <rPr>
        <sz val="11"/>
        <color theme="1"/>
        <rFont val="Calibri"/>
        <family val="2"/>
        <charset val="204"/>
        <scheme val="minor"/>
      </rPr>
      <t>&gt;125 km/h</t>
    </r>
  </si>
  <si>
    <t>(ii) 2·0 VSF, where VSF is the computed stalling speed with wing-flaps fully extended at the maximum weight.</t>
  </si>
  <si>
    <t>(2) For each positive en-route setting, VF must not be less than the greater of:</t>
  </si>
  <si>
    <t>(i) 2·7 VS1, where VS1 is the computed stalling speed at design maximum weight with wing flaps in the particular positive en-route setting.</t>
  </si>
  <si>
    <t>(ii) 1·05 VA, where VA is determined in accordance with sub- paragraph (a) of this paragraph, i.e. for wing-flaps neutral.</t>
  </si>
  <si>
    <t>For each landing setting, VF must not be less than the greater of :</t>
  </si>
  <si>
    <t>(i) 1·4 VS1, where VS1 is the computed stalling speed with wing-flaps neutral at the maximum weight.</t>
  </si>
  <si>
    <t>CS22.335</t>
  </si>
  <si>
    <t>minimum weight of pilot</t>
  </si>
  <si>
    <t>CS22.1</t>
  </si>
  <si>
    <t>CS22.25</t>
  </si>
  <si>
    <t>CS22.23
CS22.25</t>
  </si>
  <si>
    <t>CS22.49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</si>
  <si>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</si>
  <si>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A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</si>
  <si>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charset val="204"/>
        <scheme val="minor"/>
      </rPr>
      <t>(V</t>
    </r>
    <r>
      <rPr>
        <vertAlign val="subscript"/>
        <sz val="11"/>
        <color theme="1"/>
        <rFont val="Calibri"/>
        <family val="2"/>
        <charset val="204"/>
        <scheme val="minor"/>
      </rPr>
      <t>C</t>
    </r>
    <r>
      <rPr>
        <sz val="11"/>
        <color theme="1"/>
        <rFont val="Calibri"/>
        <family val="2"/>
        <charset val="204"/>
        <scheme val="minor"/>
      </rPr>
      <t>)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</si>
  <si>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S0</t>
    </r>
    <r>
      <rPr>
        <sz val="11"/>
        <color theme="1"/>
        <rFont val="Calibri"/>
        <family val="2"/>
        <charset val="204"/>
        <scheme val="minor"/>
      </rPr>
      <t xml:space="preserve"> (V</t>
    </r>
    <r>
      <rPr>
        <vertAlign val="subscript"/>
        <sz val="11"/>
        <color theme="1"/>
        <rFont val="Calibri"/>
        <family val="2"/>
        <charset val="204"/>
        <scheme val="minor"/>
      </rPr>
      <t>SF</t>
    </r>
    <r>
      <rPr>
        <sz val="11"/>
        <color theme="1"/>
        <rFont val="Calibri"/>
        <family val="2"/>
        <charset val="204"/>
        <scheme val="minor"/>
      </rPr>
      <t>)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</si>
  <si>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</rPr>
      <t>≤1,35V</t>
    </r>
    <r>
      <rPr>
        <vertAlign val="subscript"/>
        <sz val="11"/>
        <color theme="1"/>
        <rFont val="Calibri"/>
        <family val="2"/>
        <charset val="204"/>
      </rPr>
      <t>H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</si>
  <si>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T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</si>
  <si>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F</t>
    </r>
  </si>
  <si>
    <t>CS22.561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</si>
  <si>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NE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</si>
  <si>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DF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</si>
  <si>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FE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</si>
  <si>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H</t>
    </r>
    <r>
      <rPr>
        <sz val="11"/>
        <color theme="1"/>
        <rFont val="Calibri"/>
        <family val="2"/>
        <charset val="204"/>
      </rPr>
      <t>≤</t>
    </r>
    <r>
      <rPr>
        <sz val="11"/>
        <color theme="1"/>
        <rFont val="Calibri"/>
        <family val="2"/>
        <charset val="204"/>
        <scheme val="minor"/>
      </rPr>
      <t>V</t>
    </r>
    <r>
      <rPr>
        <vertAlign val="subscript"/>
        <sz val="11"/>
        <color theme="1"/>
        <rFont val="Calibri"/>
        <family val="2"/>
        <charset val="204"/>
        <scheme val="minor"/>
      </rPr>
      <t>NE</t>
    </r>
    <r>
      <rPr>
        <sz val="11"/>
        <color theme="1"/>
        <rFont val="Calibri"/>
        <family val="2"/>
        <charset val="204"/>
      </rPr>
      <t>≤0,9V</t>
    </r>
    <r>
      <rPr>
        <vertAlign val="subscript"/>
        <sz val="11"/>
        <color theme="1"/>
        <rFont val="Calibri"/>
        <family val="2"/>
        <charset val="204"/>
      </rPr>
      <t>DF</t>
    </r>
  </si>
  <si>
    <r>
      <rPr>
        <sz val="11"/>
        <color theme="1"/>
        <rFont val="Calibri"/>
        <family val="2"/>
        <charset val="204"/>
      </rPr>
      <t>V</t>
    </r>
    <r>
      <rPr>
        <vertAlign val="subscript"/>
        <sz val="11"/>
        <color theme="1"/>
        <rFont val="Calibri"/>
        <family val="2"/>
        <charset val="204"/>
      </rPr>
      <t>DF</t>
    </r>
    <r>
      <rPr>
        <sz val="11"/>
        <color theme="1"/>
        <rFont val="Calibri"/>
        <family val="2"/>
        <charset val="204"/>
      </rPr>
      <t>≤V</t>
    </r>
    <r>
      <rPr>
        <vertAlign val="subscript"/>
        <sz val="11"/>
        <color theme="1"/>
        <rFont val="Calibri"/>
        <family val="2"/>
        <charset val="204"/>
      </rPr>
      <t>D</t>
    </r>
  </si>
  <si>
    <r>
      <t>0,9V</t>
    </r>
    <r>
      <rPr>
        <vertAlign val="subscript"/>
        <sz val="11"/>
        <color theme="1"/>
        <rFont val="Calibri"/>
        <family val="2"/>
        <charset val="204"/>
        <scheme val="minor"/>
      </rPr>
      <t>H</t>
    </r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Calibri"/>
        <family val="2"/>
        <charset val="204"/>
        <scheme val="minor"/>
      </rPr>
      <t>Vc</t>
    </r>
    <r>
      <rPr>
        <sz val="11"/>
        <color theme="1"/>
        <rFont val="Calibri"/>
        <family val="2"/>
        <charset val="204"/>
      </rPr>
      <t>≥ 4.77√(W/S)  (kts)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</si>
  <si>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  <scheme val="minor"/>
      </rPr>
      <t>=1.4 V</t>
    </r>
    <r>
      <rPr>
        <vertAlign val="subscript"/>
        <sz val="11"/>
        <color theme="1"/>
        <rFont val="Calibri"/>
        <family val="2"/>
        <charset val="204"/>
        <scheme val="minor"/>
      </rPr>
      <t>Cmin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</si>
  <si>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RA</t>
    </r>
    <r>
      <rPr>
        <sz val="11"/>
        <color theme="1"/>
        <rFont val="Calibri"/>
        <family val="2"/>
        <charset val="204"/>
      </rPr>
      <t>≤V</t>
    </r>
    <r>
      <rPr>
        <vertAlign val="subscript"/>
        <sz val="11"/>
        <color theme="1"/>
        <rFont val="Calibri"/>
        <family val="2"/>
        <charset val="204"/>
      </rPr>
      <t>C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</si>
  <si>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RA</t>
    </r>
  </si>
  <si>
    <t>100 (max 200 for two seats)</t>
  </si>
  <si>
    <t>450 m</t>
  </si>
  <si>
    <t>500 m</t>
  </si>
  <si>
    <t>500m</t>
  </si>
  <si>
    <t>maximum take-off distance (to attaining a height  of 15m)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</si>
  <si>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</rPr>
      <t>≥1,2V</t>
    </r>
    <r>
      <rPr>
        <vertAlign val="subscript"/>
        <sz val="11"/>
        <color theme="1"/>
        <rFont val="Calibri"/>
        <family val="2"/>
        <charset val="204"/>
      </rPr>
      <t>H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</si>
  <si>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</rPr>
      <t>≥1,5V</t>
    </r>
    <r>
      <rPr>
        <vertAlign val="subscript"/>
        <sz val="11"/>
        <color theme="1"/>
        <rFont val="Calibri"/>
        <family val="2"/>
        <charset val="204"/>
      </rPr>
      <t>A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</si>
  <si>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charset val="204"/>
      </rPr>
      <t>≥V</t>
    </r>
    <r>
      <rPr>
        <vertAlign val="subscript"/>
        <sz val="11"/>
        <color theme="1"/>
        <rFont val="Calibri"/>
        <family val="2"/>
        <charset val="204"/>
      </rPr>
      <t>A</t>
    </r>
    <r>
      <rPr>
        <b/>
        <sz val="11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</rPr>
      <t>or V</t>
    </r>
    <r>
      <rPr>
        <vertAlign val="subscript"/>
        <sz val="11"/>
        <color theme="1"/>
        <rFont val="Calibri"/>
        <family val="2"/>
        <charset val="204"/>
      </rPr>
      <t>B</t>
    </r>
    <r>
      <rPr>
        <sz val="11"/>
        <color theme="1"/>
        <rFont val="Calibri"/>
        <family val="2"/>
        <charset val="204"/>
      </rPr>
      <t>≥0,9V</t>
    </r>
    <r>
      <rPr>
        <vertAlign val="subscript"/>
        <sz val="11"/>
        <color theme="1"/>
        <rFont val="Calibri"/>
        <family val="2"/>
        <charset val="204"/>
      </rPr>
      <t>H</t>
    </r>
  </si>
  <si>
    <r>
      <t>For each landing setting, V</t>
    </r>
    <r>
      <rPr>
        <vertAlign val="subscript"/>
        <sz val="11"/>
        <color theme="1"/>
        <rFont val="Calibri"/>
        <family val="2"/>
        <charset val="204"/>
        <scheme val="minor"/>
      </rPr>
      <t>F</t>
    </r>
    <r>
      <rPr>
        <sz val="11"/>
        <color theme="1"/>
        <rFont val="Calibri"/>
        <family val="2"/>
        <charset val="204"/>
        <scheme val="minor"/>
      </rPr>
      <t xml:space="preserve"> must not be less than the greater of: 
(1) 1.4 V</t>
    </r>
    <r>
      <rPr>
        <vertAlign val="subscript"/>
        <sz val="11"/>
        <color theme="1"/>
        <rFont val="Calibri"/>
        <family val="2"/>
        <charset val="204"/>
        <scheme val="minor"/>
      </rPr>
      <t>S</t>
    </r>
    <r>
      <rPr>
        <sz val="11"/>
        <color theme="1"/>
        <rFont val="Calibri"/>
        <family val="2"/>
        <charset val="204"/>
        <scheme val="minor"/>
      </rPr>
      <t>, where V</t>
    </r>
    <r>
      <rPr>
        <vertAlign val="subscript"/>
        <sz val="11"/>
        <color theme="1"/>
        <rFont val="Calibri"/>
        <family val="2"/>
        <charset val="204"/>
        <scheme val="minor"/>
      </rPr>
      <t xml:space="preserve">S </t>
    </r>
    <r>
      <rPr>
        <sz val="11"/>
        <color theme="1"/>
        <rFont val="Calibri"/>
        <family val="2"/>
        <charset val="204"/>
        <scheme val="minor"/>
      </rPr>
      <t>is the computed stalling speed with the wing ﬂaps retracted at the maximum weight; and 
(2) 1,8 V</t>
    </r>
    <r>
      <rPr>
        <vertAlign val="subscript"/>
        <sz val="11"/>
        <color theme="1"/>
        <rFont val="Calibri"/>
        <family val="2"/>
        <charset val="204"/>
        <scheme val="minor"/>
      </rPr>
      <t>SF</t>
    </r>
    <r>
      <rPr>
        <sz val="11"/>
        <color theme="1"/>
        <rFont val="Calibri"/>
        <family val="2"/>
        <charset val="204"/>
        <scheme val="minor"/>
      </rPr>
      <t>, where V</t>
    </r>
    <r>
      <rPr>
        <vertAlign val="subscript"/>
        <sz val="11"/>
        <color theme="1"/>
        <rFont val="Calibri"/>
        <family val="2"/>
        <charset val="204"/>
        <scheme val="minor"/>
      </rPr>
      <t>SF</t>
    </r>
    <r>
      <rPr>
        <sz val="11"/>
        <color theme="1"/>
        <rFont val="Calibri"/>
        <family val="2"/>
        <charset val="204"/>
        <scheme val="minor"/>
      </rPr>
      <t xml:space="preserve"> is the computed stalling speed with wing ﬂaps fully extended at the maximum weight.</t>
    </r>
  </si>
  <si>
    <r>
      <t>For each landing setting, V</t>
    </r>
    <r>
      <rPr>
        <vertAlign val="subscript"/>
        <sz val="11"/>
        <color theme="1"/>
        <rFont val="Calibri"/>
        <family val="2"/>
        <charset val="204"/>
        <scheme val="minor"/>
      </rPr>
      <t xml:space="preserve">F </t>
    </r>
    <r>
      <rPr>
        <sz val="11"/>
        <color theme="1"/>
        <rFont val="Calibri"/>
        <family val="2"/>
        <charset val="204"/>
        <scheme val="minor"/>
      </rPr>
      <t>must not be less than the greater of: 
(1) 1.4 V</t>
    </r>
    <r>
      <rPr>
        <vertAlign val="subscript"/>
        <sz val="11"/>
        <color theme="1"/>
        <rFont val="Calibri"/>
        <family val="2"/>
        <charset val="204"/>
        <scheme val="minor"/>
      </rPr>
      <t>S</t>
    </r>
    <r>
      <rPr>
        <sz val="11"/>
        <color theme="1"/>
        <rFont val="Calibri"/>
        <family val="2"/>
        <charset val="204"/>
        <scheme val="minor"/>
      </rPr>
      <t>, where V</t>
    </r>
    <r>
      <rPr>
        <vertAlign val="subscript"/>
        <sz val="11"/>
        <color theme="1"/>
        <rFont val="Calibri"/>
        <family val="2"/>
        <charset val="204"/>
        <scheme val="minor"/>
      </rPr>
      <t>S</t>
    </r>
    <r>
      <rPr>
        <sz val="11"/>
        <color theme="1"/>
        <rFont val="Calibri"/>
        <family val="2"/>
        <charset val="204"/>
        <scheme val="minor"/>
      </rPr>
      <t xml:space="preserve"> is the computed stalling speed with the wing ﬂaps retracted at the maximum weight; and 
(2) 2.0 V</t>
    </r>
    <r>
      <rPr>
        <vertAlign val="subscript"/>
        <sz val="11"/>
        <color theme="1"/>
        <rFont val="Calibri"/>
        <family val="2"/>
        <charset val="204"/>
        <scheme val="minor"/>
      </rPr>
      <t>SO</t>
    </r>
    <r>
      <rPr>
        <sz val="11"/>
        <color theme="1"/>
        <rFont val="Calibri"/>
        <family val="2"/>
        <charset val="204"/>
        <scheme val="minor"/>
      </rPr>
      <t>, where V</t>
    </r>
    <r>
      <rPr>
        <vertAlign val="subscript"/>
        <sz val="11"/>
        <color theme="1"/>
        <rFont val="Calibri"/>
        <family val="2"/>
        <charset val="204"/>
        <scheme val="minor"/>
      </rPr>
      <t>SO</t>
    </r>
    <r>
      <rPr>
        <sz val="11"/>
        <color theme="1"/>
        <rFont val="Calibri"/>
        <family val="2"/>
        <charset val="204"/>
        <scheme val="minor"/>
      </rPr>
      <t xml:space="preserve"> is the computed stalling speed with wing ﬂaps fully extended at the maximum weight.</t>
    </r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</si>
  <si>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FE</t>
    </r>
    <r>
      <rPr>
        <sz val="11"/>
        <color theme="1"/>
        <rFont val="Calibri"/>
        <family val="2"/>
        <charset val="204"/>
        <scheme val="minor"/>
      </rPr>
      <t>&lt;0,9V</t>
    </r>
    <r>
      <rPr>
        <vertAlign val="subscript"/>
        <sz val="11"/>
        <color theme="1"/>
        <rFont val="Calibri"/>
        <family val="2"/>
        <charset val="204"/>
        <scheme val="minor"/>
      </rPr>
      <t>F</t>
    </r>
  </si>
  <si>
    <t>powered ﬁxed wing light sport aircraft, non aerobatic, "VFR day" operation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</si>
</sst>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</font>
    <font>
      <vertAlign val="subscript"/>
      <sz val="11"/>
      <color theme="1"/>
      <name val="Calibri"/>
      <family val="2"/>
      <charset val="204"/>
    </font>
    <font>
      <vertAlign val="subscript"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righ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28</xdr:row>
      <xdr:rowOff>38100</xdr:rowOff>
    </xdr:from>
    <xdr:to>
      <xdr:col>5</xdr:col>
      <xdr:colOff>971441</xdr:colOff>
      <xdr:row>29</xdr:row>
      <xdr:rowOff>104738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91475" y="9058275"/>
          <a:ext cx="876191" cy="2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37</xdr:row>
      <xdr:rowOff>590550</xdr:rowOff>
    </xdr:from>
    <xdr:to>
      <xdr:col>6</xdr:col>
      <xdr:colOff>1380772</xdr:colOff>
      <xdr:row>43</xdr:row>
      <xdr:rowOff>142727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12925425"/>
          <a:ext cx="2828572" cy="11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28</xdr:row>
      <xdr:rowOff>19050</xdr:rowOff>
    </xdr:from>
    <xdr:to>
      <xdr:col>3</xdr:col>
      <xdr:colOff>1228356</xdr:colOff>
      <xdr:row>29</xdr:row>
      <xdr:rowOff>704736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0" y="8124825"/>
          <a:ext cx="2952381" cy="9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28576</xdr:colOff>
      <xdr:row>39</xdr:row>
      <xdr:rowOff>123824</xdr:rowOff>
    </xdr:from>
    <xdr:to>
      <xdr:col>3</xdr:col>
      <xdr:colOff>1658561</xdr:colOff>
      <xdr:row>46</xdr:row>
      <xdr:rowOff>114093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1" y="13096874"/>
          <a:ext cx="3382585" cy="1399969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876191</xdr:colOff>
      <xdr:row>29</xdr:row>
      <xdr:rowOff>66638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43625" y="8296275"/>
          <a:ext cx="876191" cy="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sqref="A1:F1048576"/>
    </sheetView>
  </sheetViews>
  <sheetFormatPr defaultRowHeight="15" x14ac:dyDescent="0.25"/>
  <cols>
    <col min="1" max="1" width="17.5703125" style="5" customWidth="1"/>
    <col min="2" max="2" width="10.7109375" style="2" customWidth="1"/>
    <col min="3" max="6" width="26.28515625" style="1" customWidth="1"/>
    <col min="7" max="7" width="21.42578125" style="1" customWidth="1"/>
    <col min="8" max="9" width="21.140625" style="1" customWidth="1"/>
    <col min="10" max="10" width="18.85546875" style="1" customWidth="1"/>
    <col min="11" max="11" width="21.140625" style="1" customWidth="1"/>
  </cols>
  <sheetData>
    <row r="1" spans="1:11" s="10" customFormat="1" ht="30" x14ac:dyDescent="0.25">
      <c r="A1" s="7"/>
      <c r="B1" s="8"/>
      <c r="C1" s="9" t="s">
        <v>16</v>
      </c>
      <c r="D1" s="9" t="s">
        <v>20</v>
      </c>
      <c r="E1" s="9" t="s">
        <v>28</v>
      </c>
      <c r="F1" s="9" t="s">
        <v>37</v>
      </c>
      <c r="G1" s="9" t="s">
        <v>51</v>
      </c>
      <c r="H1" s="15" t="s">
        <v>53</v>
      </c>
      <c r="I1" s="15"/>
      <c r="J1" s="9" t="s">
        <v>77</v>
      </c>
      <c r="K1" s="9" t="s">
        <v>79</v>
      </c>
    </row>
    <row r="2" spans="1:11" ht="45" x14ac:dyDescent="0.25">
      <c r="C2" s="1" t="s">
        <v>23</v>
      </c>
      <c r="D2" s="1" t="s">
        <v>23</v>
      </c>
      <c r="E2" s="1" t="s">
        <v>32</v>
      </c>
      <c r="F2" s="1" t="s">
        <v>45</v>
      </c>
      <c r="G2" s="1" t="s">
        <v>32</v>
      </c>
      <c r="H2" s="1" t="s">
        <v>71</v>
      </c>
      <c r="I2" s="1" t="s">
        <v>71</v>
      </c>
      <c r="J2" s="1" t="s">
        <v>32</v>
      </c>
    </row>
    <row r="3" spans="1:11" ht="60" x14ac:dyDescent="0.25">
      <c r="A3" s="5" t="s">
        <v>7</v>
      </c>
      <c r="B3" s="2" t="s">
        <v>2</v>
      </c>
      <c r="C3" s="1" t="s">
        <v>29</v>
      </c>
      <c r="D3" s="1" t="s">
        <v>30</v>
      </c>
      <c r="E3" s="1" t="s">
        <v>33</v>
      </c>
      <c r="F3" s="1" t="s">
        <v>42</v>
      </c>
      <c r="G3" s="1" t="s">
        <v>46</v>
      </c>
      <c r="H3" s="1" t="s">
        <v>54</v>
      </c>
      <c r="I3" s="1" t="s">
        <v>54</v>
      </c>
      <c r="J3" s="1" t="s">
        <v>78</v>
      </c>
      <c r="K3" s="1">
        <v>8618</v>
      </c>
    </row>
    <row r="4" spans="1:11" ht="45" x14ac:dyDescent="0.25">
      <c r="A4" s="5" t="s">
        <v>1</v>
      </c>
      <c r="B4" s="2" t="s">
        <v>3</v>
      </c>
      <c r="F4" s="1" t="s">
        <v>38</v>
      </c>
      <c r="G4" s="1" t="s">
        <v>50</v>
      </c>
      <c r="H4" s="1" t="s">
        <v>55</v>
      </c>
      <c r="I4" s="1" t="s">
        <v>55</v>
      </c>
    </row>
    <row r="5" spans="1:11" x14ac:dyDescent="0.25">
      <c r="A5" s="5" t="s">
        <v>0</v>
      </c>
      <c r="B5" s="2" t="s">
        <v>2</v>
      </c>
      <c r="C5" s="3">
        <f>534/9.807</f>
        <v>54.450902416641171</v>
      </c>
      <c r="E5" s="1">
        <v>70</v>
      </c>
      <c r="F5" s="1">
        <v>55</v>
      </c>
      <c r="H5" s="1">
        <v>55</v>
      </c>
      <c r="I5" s="1">
        <v>55</v>
      </c>
      <c r="J5" s="1">
        <v>55</v>
      </c>
    </row>
    <row r="6" spans="1:11" ht="30" x14ac:dyDescent="0.25">
      <c r="C6" s="3">
        <f>845/9.807</f>
        <v>86.16294483532171</v>
      </c>
      <c r="E6" s="1" t="s">
        <v>40</v>
      </c>
      <c r="F6" s="1" t="s">
        <v>41</v>
      </c>
      <c r="G6" s="1">
        <v>80</v>
      </c>
      <c r="H6" s="1" t="s">
        <v>57</v>
      </c>
      <c r="I6" s="1" t="s">
        <v>57</v>
      </c>
      <c r="J6" s="1">
        <v>86</v>
      </c>
    </row>
    <row r="7" spans="1:11" ht="45" x14ac:dyDescent="0.25">
      <c r="A7" s="5" t="s">
        <v>5</v>
      </c>
      <c r="C7" s="1" t="s">
        <v>26</v>
      </c>
      <c r="D7" s="1" t="s">
        <v>27</v>
      </c>
      <c r="E7" s="1" t="s">
        <v>27</v>
      </c>
      <c r="F7" s="1" t="s">
        <v>27</v>
      </c>
      <c r="H7" s="1" t="s">
        <v>27</v>
      </c>
      <c r="I7" s="1" t="s">
        <v>27</v>
      </c>
    </row>
    <row r="8" spans="1:11" ht="60" x14ac:dyDescent="0.25">
      <c r="A8" s="5" t="s">
        <v>6</v>
      </c>
      <c r="B8" s="2" t="s">
        <v>8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1">
        <v>2</v>
      </c>
      <c r="I8" s="1">
        <v>2</v>
      </c>
      <c r="K8" s="1" t="s">
        <v>80</v>
      </c>
    </row>
    <row r="9" spans="1:11" ht="30" x14ac:dyDescent="0.25">
      <c r="A9" s="5" t="s">
        <v>9</v>
      </c>
      <c r="C9" s="1" t="s">
        <v>22</v>
      </c>
      <c r="D9" s="1" t="s">
        <v>25</v>
      </c>
      <c r="E9" s="1" t="s">
        <v>44</v>
      </c>
      <c r="F9" s="1" t="s">
        <v>44</v>
      </c>
      <c r="G9" s="1" t="s">
        <v>44</v>
      </c>
      <c r="K9" s="1" t="s">
        <v>85</v>
      </c>
    </row>
    <row r="10" spans="1:11" ht="30" x14ac:dyDescent="0.25">
      <c r="A10" s="14" t="s">
        <v>10</v>
      </c>
      <c r="B10" s="2" t="s">
        <v>64</v>
      </c>
      <c r="C10" s="1">
        <v>4</v>
      </c>
      <c r="D10" s="1">
        <v>4</v>
      </c>
      <c r="E10" s="1">
        <v>4</v>
      </c>
      <c r="F10" s="1">
        <v>4</v>
      </c>
      <c r="G10" s="1">
        <v>4</v>
      </c>
      <c r="H10" s="1">
        <v>5.3</v>
      </c>
      <c r="I10" s="1">
        <v>7</v>
      </c>
      <c r="J10" s="1">
        <v>3.8</v>
      </c>
      <c r="K10" s="1" t="s">
        <v>86</v>
      </c>
    </row>
    <row r="11" spans="1:11" ht="30" x14ac:dyDescent="0.25">
      <c r="A11" s="14"/>
      <c r="B11" s="2" t="s">
        <v>65</v>
      </c>
      <c r="C11" s="1">
        <v>4</v>
      </c>
      <c r="D11" s="1">
        <v>4</v>
      </c>
      <c r="E11" s="1">
        <v>4</v>
      </c>
      <c r="F11" s="1">
        <v>4</v>
      </c>
      <c r="G11" s="1">
        <v>4</v>
      </c>
      <c r="H11" s="1">
        <v>4</v>
      </c>
      <c r="I11" s="1">
        <v>7</v>
      </c>
      <c r="J11" s="1">
        <v>3.8</v>
      </c>
      <c r="K11" s="1" t="s">
        <v>86</v>
      </c>
    </row>
    <row r="12" spans="1:11" x14ac:dyDescent="0.25">
      <c r="A12" s="14"/>
      <c r="B12" s="2" t="s">
        <v>24</v>
      </c>
      <c r="C12" s="1">
        <v>2</v>
      </c>
      <c r="D12" s="1">
        <v>2</v>
      </c>
      <c r="E12" s="1">
        <v>2</v>
      </c>
      <c r="F12" s="1">
        <v>4</v>
      </c>
      <c r="G12" s="1">
        <v>2</v>
      </c>
      <c r="H12" s="1">
        <v>4</v>
      </c>
      <c r="I12" s="1">
        <v>3.5</v>
      </c>
      <c r="K12" s="1">
        <v>2</v>
      </c>
    </row>
    <row r="13" spans="1:11" ht="30" x14ac:dyDescent="0.25">
      <c r="A13" s="14" t="s">
        <v>11</v>
      </c>
      <c r="B13" s="2" t="s">
        <v>67</v>
      </c>
      <c r="C13" s="1">
        <v>-2</v>
      </c>
      <c r="D13" s="1">
        <v>-2</v>
      </c>
      <c r="E13" s="6" t="s">
        <v>69</v>
      </c>
      <c r="F13" s="6" t="s">
        <v>69</v>
      </c>
      <c r="G13" s="1">
        <v>-2</v>
      </c>
      <c r="H13" s="1">
        <v>-1.5</v>
      </c>
      <c r="I13" s="1">
        <v>-5</v>
      </c>
      <c r="J13" s="1">
        <v>-1.5</v>
      </c>
      <c r="K13" s="4" t="s">
        <v>87</v>
      </c>
    </row>
    <row r="14" spans="1:11" ht="30" x14ac:dyDescent="0.25">
      <c r="A14" s="14"/>
      <c r="B14" s="2" t="s">
        <v>66</v>
      </c>
      <c r="C14" s="1">
        <v>-2</v>
      </c>
      <c r="D14" s="1">
        <v>-2</v>
      </c>
      <c r="E14" s="6" t="s">
        <v>68</v>
      </c>
      <c r="F14" s="6" t="s">
        <v>68</v>
      </c>
      <c r="G14" s="1">
        <v>-2</v>
      </c>
      <c r="H14" s="1">
        <v>-2.65</v>
      </c>
      <c r="I14" s="1">
        <v>-5</v>
      </c>
      <c r="J14" s="1">
        <v>-1.5</v>
      </c>
      <c r="K14" s="4" t="s">
        <v>87</v>
      </c>
    </row>
    <row r="15" spans="1:11" x14ac:dyDescent="0.25">
      <c r="A15" s="14"/>
      <c r="B15" s="2" t="s">
        <v>24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I15" s="1">
        <v>-1.5</v>
      </c>
      <c r="K15" s="1">
        <v>0</v>
      </c>
    </row>
    <row r="16" spans="1:11" ht="45" x14ac:dyDescent="0.25">
      <c r="A16" s="5" t="s">
        <v>12</v>
      </c>
      <c r="C16" s="1" t="s">
        <v>18</v>
      </c>
      <c r="E16" s="1" t="s">
        <v>61</v>
      </c>
      <c r="F16" s="1" t="s">
        <v>62</v>
      </c>
      <c r="G16" s="1" t="s">
        <v>49</v>
      </c>
      <c r="H16" s="1" t="s">
        <v>63</v>
      </c>
      <c r="I16" s="1" t="s">
        <v>63</v>
      </c>
      <c r="J16" s="1" t="s">
        <v>88</v>
      </c>
    </row>
    <row r="17" spans="1:11" x14ac:dyDescent="0.25">
      <c r="A17" s="5" t="s">
        <v>13</v>
      </c>
      <c r="C17" s="4" t="s">
        <v>19</v>
      </c>
      <c r="G17" s="4" t="s">
        <v>19</v>
      </c>
    </row>
    <row r="18" spans="1:11" x14ac:dyDescent="0.25">
      <c r="A18" s="13" t="s">
        <v>4</v>
      </c>
      <c r="B18" s="2" t="s">
        <v>14</v>
      </c>
      <c r="C18" s="1" t="s">
        <v>36</v>
      </c>
      <c r="D18" s="1" t="s">
        <v>21</v>
      </c>
      <c r="E18" s="1" t="s">
        <v>31</v>
      </c>
      <c r="F18" s="1" t="s">
        <v>39</v>
      </c>
      <c r="G18" s="1" t="s">
        <v>47</v>
      </c>
      <c r="H18" s="1" t="s">
        <v>58</v>
      </c>
      <c r="I18" s="1" t="s">
        <v>58</v>
      </c>
      <c r="J18" s="1" t="s">
        <v>36</v>
      </c>
    </row>
    <row r="19" spans="1:11" x14ac:dyDescent="0.25">
      <c r="A19" s="13"/>
      <c r="H19" s="1" t="s">
        <v>59</v>
      </c>
      <c r="I19" s="1" t="s">
        <v>59</v>
      </c>
    </row>
    <row r="20" spans="1:11" x14ac:dyDescent="0.25">
      <c r="A20" s="13"/>
      <c r="H20" s="1" t="s">
        <v>60</v>
      </c>
      <c r="I20" s="1" t="s">
        <v>60</v>
      </c>
    </row>
    <row r="21" spans="1:11" x14ac:dyDescent="0.25">
      <c r="A21" s="13"/>
      <c r="B21" s="2" t="s">
        <v>15</v>
      </c>
      <c r="G21" s="1" t="s">
        <v>48</v>
      </c>
    </row>
    <row r="22" spans="1:11" ht="60" x14ac:dyDescent="0.25">
      <c r="A22" s="5" t="s">
        <v>17</v>
      </c>
      <c r="C22" s="1" t="s">
        <v>81</v>
      </c>
      <c r="D22" s="1" t="s">
        <v>82</v>
      </c>
      <c r="E22" s="1" t="s">
        <v>82</v>
      </c>
      <c r="F22" s="1" t="s">
        <v>82</v>
      </c>
      <c r="G22" s="1" t="s">
        <v>83</v>
      </c>
      <c r="H22" s="1" t="s">
        <v>70</v>
      </c>
      <c r="I22" s="1" t="s">
        <v>56</v>
      </c>
      <c r="J22" s="1" t="s">
        <v>81</v>
      </c>
      <c r="K22" s="1" t="s">
        <v>84</v>
      </c>
    </row>
    <row r="23" spans="1:11" ht="45" x14ac:dyDescent="0.25">
      <c r="C23" s="1" t="s">
        <v>35</v>
      </c>
      <c r="E23" s="1" t="s">
        <v>34</v>
      </c>
      <c r="F23" s="1" t="s">
        <v>43</v>
      </c>
    </row>
    <row r="24" spans="1:11" ht="30" x14ac:dyDescent="0.25">
      <c r="G24" s="1" t="s">
        <v>52</v>
      </c>
    </row>
    <row r="25" spans="1:11" x14ac:dyDescent="0.25">
      <c r="A25" s="16" t="s">
        <v>72</v>
      </c>
      <c r="B25" s="2" t="s">
        <v>73</v>
      </c>
      <c r="C25" s="1">
        <v>3</v>
      </c>
      <c r="D25" s="1">
        <v>3</v>
      </c>
      <c r="E25" s="1">
        <v>4.5</v>
      </c>
      <c r="F25" s="1">
        <v>4.5</v>
      </c>
      <c r="G25" s="1">
        <v>3</v>
      </c>
      <c r="H25" s="1">
        <v>7.5</v>
      </c>
      <c r="I25" s="1">
        <v>7.5</v>
      </c>
      <c r="J25" s="1">
        <v>3</v>
      </c>
      <c r="K25" s="1" t="s">
        <v>89</v>
      </c>
    </row>
    <row r="26" spans="1:11" x14ac:dyDescent="0.25">
      <c r="A26" s="16"/>
      <c r="B26" s="2" t="s">
        <v>75</v>
      </c>
      <c r="C26" s="1">
        <v>9</v>
      </c>
      <c r="D26" s="1">
        <v>9</v>
      </c>
      <c r="E26" s="1">
        <v>9</v>
      </c>
      <c r="F26" s="1">
        <v>9</v>
      </c>
      <c r="G26" s="1">
        <v>9</v>
      </c>
      <c r="H26" s="1">
        <v>15</v>
      </c>
      <c r="I26" s="1">
        <v>15</v>
      </c>
      <c r="J26" s="1">
        <v>9</v>
      </c>
      <c r="K26" s="1">
        <v>9</v>
      </c>
    </row>
    <row r="27" spans="1:11" x14ac:dyDescent="0.25">
      <c r="A27" s="16"/>
      <c r="B27" s="2" t="s">
        <v>74</v>
      </c>
      <c r="C27" s="1">
        <v>1.5</v>
      </c>
      <c r="D27" s="1">
        <v>1.5</v>
      </c>
      <c r="E27" s="1">
        <v>3</v>
      </c>
      <c r="F27" s="1">
        <v>3</v>
      </c>
      <c r="G27" s="1">
        <v>1.5</v>
      </c>
      <c r="H27" s="1">
        <v>6</v>
      </c>
      <c r="I27" s="1">
        <v>6</v>
      </c>
      <c r="J27" s="1">
        <v>1.5</v>
      </c>
      <c r="K27" s="1">
        <v>1.5</v>
      </c>
    </row>
    <row r="28" spans="1:11" x14ac:dyDescent="0.25">
      <c r="A28" s="16"/>
      <c r="B28" s="2" t="s">
        <v>76</v>
      </c>
      <c r="E28" s="1">
        <v>4.5</v>
      </c>
      <c r="F28" s="1">
        <v>4.5</v>
      </c>
      <c r="H28" s="1">
        <v>9</v>
      </c>
      <c r="I28" s="1">
        <v>9</v>
      </c>
      <c r="K28" s="1">
        <v>6</v>
      </c>
    </row>
  </sheetData>
  <mergeCells count="5">
    <mergeCell ref="A18:A21"/>
    <mergeCell ref="A13:A15"/>
    <mergeCell ref="A10:A12"/>
    <mergeCell ref="H1:I1"/>
    <mergeCell ref="A25:A28"/>
  </mergeCells>
  <printOptions horizontalCentered="1" verticalCentered="1" gridLines="1"/>
  <pageMargins left="0.12" right="0.18" top="0.74803149606299213" bottom="0.74803149606299213" header="0.31496062992125984" footer="0.31496062992125984"/>
  <pageSetup paperSize="9" scale="61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workbookViewId="0">
      <pane xSplit="2" ySplit="1" topLeftCell="C3" activePane="bottomRight" state="frozenSplit"/>
      <selection sqref="A1:XFD1"/>
      <selection pane="bottomLeft" activeCell="A2" sqref="A2"/>
      <selection pane="topRight" activeCell="C1" sqref="C1"/>
      <selection pane="bottomRight" activeCell="C23" sqref="C23"/>
    </sheetView>
  </sheetViews>
  <sheetFormatPr defaultRowHeight="15" x14ac:dyDescent="0.25"/>
  <cols>
    <col min="1" max="1" width="28.85546875" style="11" customWidth="1"/>
    <col min="2" max="2" width="10.7109375" style="2" customWidth="1"/>
    <col min="3" max="4" width="26.28515625" style="1" customWidth="1"/>
    <col min="5" max="5" width="26.28515625" style="22" customWidth="1"/>
    <col min="6" max="7" width="22.140625" style="1" customWidth="1"/>
    <col min="8" max="8" width="11.28515625" style="1" customWidth="1"/>
    <col min="9" max="9" width="18.85546875" style="1" hidden="1" customWidth="1"/>
    <col min="10" max="10" width="13" customWidth="1"/>
  </cols>
  <sheetData>
    <row r="1" spans="1:9" s="10" customFormat="1" x14ac:dyDescent="0.25">
      <c r="A1" s="7"/>
      <c r="B1" s="8"/>
      <c r="C1" s="9" t="s">
        <v>16</v>
      </c>
      <c r="D1" s="9" t="s">
        <v>20</v>
      </c>
      <c r="E1" s="21" t="s">
        <v>90</v>
      </c>
      <c r="F1" s="15" t="s">
        <v>53</v>
      </c>
      <c r="G1" s="15"/>
      <c r="H1" s="12"/>
      <c r="I1" s="9" t="s">
        <v>77</v>
      </c>
    </row>
    <row r="2" spans="1:9" ht="60" x14ac:dyDescent="0.25">
      <c r="C2" s="1" t="s">
        <v>23</v>
      </c>
      <c r="D2" s="1" t="s">
        <v>146</v>
      </c>
      <c r="E2" s="22" t="s">
        <v>32</v>
      </c>
      <c r="F2" s="1" t="s">
        <v>71</v>
      </c>
      <c r="G2" s="1" t="s">
        <v>71</v>
      </c>
      <c r="I2" s="1" t="s">
        <v>32</v>
      </c>
    </row>
    <row r="3" spans="1:9" ht="45" x14ac:dyDescent="0.25">
      <c r="A3" s="11" t="s">
        <v>7</v>
      </c>
      <c r="B3" s="2" t="s">
        <v>2</v>
      </c>
      <c r="C3" s="1" t="s">
        <v>29</v>
      </c>
      <c r="D3" s="1" t="s">
        <v>30</v>
      </c>
      <c r="E3" s="22" t="s">
        <v>30</v>
      </c>
      <c r="F3" s="1" t="s">
        <v>54</v>
      </c>
      <c r="G3" s="1" t="s">
        <v>54</v>
      </c>
      <c r="H3" s="1" t="s">
        <v>114</v>
      </c>
      <c r="I3" s="1" t="s">
        <v>78</v>
      </c>
    </row>
    <row r="4" spans="1:9" ht="17.25" x14ac:dyDescent="0.25">
      <c r="A4" s="11" t="s">
        <v>1</v>
      </c>
      <c r="B4" s="2" t="s">
        <v>3</v>
      </c>
      <c r="F4" s="1" t="s">
        <v>55</v>
      </c>
      <c r="G4" s="1" t="s">
        <v>55</v>
      </c>
    </row>
    <row r="5" spans="1:9" x14ac:dyDescent="0.25">
      <c r="A5" s="11" t="s">
        <v>113</v>
      </c>
      <c r="B5" s="2" t="s">
        <v>2</v>
      </c>
      <c r="C5" s="3">
        <f>534/9.807</f>
        <v>54.450902416641171</v>
      </c>
      <c r="E5" s="22">
        <v>70</v>
      </c>
      <c r="F5" s="1">
        <v>55</v>
      </c>
      <c r="G5" s="1">
        <v>55</v>
      </c>
      <c r="H5" s="1" t="s">
        <v>115</v>
      </c>
      <c r="I5" s="1">
        <v>55</v>
      </c>
    </row>
    <row r="6" spans="1:9" ht="30" x14ac:dyDescent="0.25">
      <c r="A6" s="11" t="s">
        <v>0</v>
      </c>
      <c r="C6" s="3">
        <f>845/9.807</f>
        <v>86.16294483532171</v>
      </c>
      <c r="E6" s="22" t="s">
        <v>135</v>
      </c>
      <c r="F6" s="1" t="s">
        <v>57</v>
      </c>
      <c r="G6" s="1" t="s">
        <v>57</v>
      </c>
      <c r="H6" s="1" t="s">
        <v>116</v>
      </c>
      <c r="I6" s="1">
        <v>86</v>
      </c>
    </row>
    <row r="7" spans="1:9" ht="45" x14ac:dyDescent="0.25">
      <c r="A7" s="11" t="s">
        <v>5</v>
      </c>
      <c r="C7" s="1" t="s">
        <v>26</v>
      </c>
      <c r="D7" s="1" t="s">
        <v>27</v>
      </c>
      <c r="E7" s="22" t="s">
        <v>27</v>
      </c>
      <c r="F7" s="1" t="s">
        <v>27</v>
      </c>
      <c r="G7" s="1" t="s">
        <v>27</v>
      </c>
    </row>
    <row r="8" spans="1:9" x14ac:dyDescent="0.25">
      <c r="A8" s="11" t="s">
        <v>6</v>
      </c>
      <c r="B8" s="2" t="s">
        <v>8</v>
      </c>
      <c r="C8" s="1">
        <v>2</v>
      </c>
      <c r="D8" s="1">
        <v>2</v>
      </c>
      <c r="E8" s="22">
        <v>2</v>
      </c>
      <c r="F8" s="1">
        <v>2</v>
      </c>
      <c r="G8" s="1">
        <v>2</v>
      </c>
      <c r="H8" s="1" t="s">
        <v>114</v>
      </c>
    </row>
    <row r="9" spans="1:9" ht="30" x14ac:dyDescent="0.25">
      <c r="A9" s="11" t="s">
        <v>9</v>
      </c>
      <c r="C9" s="1" t="s">
        <v>22</v>
      </c>
      <c r="D9" s="1" t="s">
        <v>25</v>
      </c>
      <c r="E9" s="22" t="s">
        <v>44</v>
      </c>
    </row>
    <row r="10" spans="1:9" x14ac:dyDescent="0.25">
      <c r="A10" s="14" t="s">
        <v>10</v>
      </c>
      <c r="B10" s="2" t="s">
        <v>64</v>
      </c>
      <c r="C10" s="1">
        <v>4</v>
      </c>
      <c r="D10" s="1">
        <v>4</v>
      </c>
      <c r="E10" s="22">
        <v>4</v>
      </c>
      <c r="F10" s="1">
        <v>5.3</v>
      </c>
      <c r="G10" s="1">
        <v>7</v>
      </c>
      <c r="I10" s="1">
        <v>3.8</v>
      </c>
    </row>
    <row r="11" spans="1:9" x14ac:dyDescent="0.25">
      <c r="A11" s="14"/>
      <c r="B11" s="2" t="s">
        <v>65</v>
      </c>
      <c r="C11" s="1">
        <v>4</v>
      </c>
      <c r="D11" s="1">
        <v>4</v>
      </c>
      <c r="E11" s="22">
        <v>4</v>
      </c>
      <c r="F11" s="1">
        <v>4</v>
      </c>
      <c r="G11" s="1">
        <v>7</v>
      </c>
      <c r="I11" s="1">
        <v>3.8</v>
      </c>
    </row>
    <row r="12" spans="1:9" x14ac:dyDescent="0.25">
      <c r="A12" s="14"/>
      <c r="B12" s="2" t="s">
        <v>24</v>
      </c>
      <c r="C12" s="1">
        <v>2</v>
      </c>
      <c r="D12" s="1">
        <v>2</v>
      </c>
      <c r="E12" s="22">
        <v>2</v>
      </c>
      <c r="F12" s="1">
        <v>4</v>
      </c>
      <c r="G12" s="1">
        <v>3.5</v>
      </c>
    </row>
    <row r="13" spans="1:9" x14ac:dyDescent="0.25">
      <c r="A13" s="14" t="s">
        <v>11</v>
      </c>
      <c r="B13" s="2" t="s">
        <v>67</v>
      </c>
      <c r="C13" s="1">
        <v>-2</v>
      </c>
      <c r="D13" s="1">
        <v>-2</v>
      </c>
      <c r="E13" s="23" t="s">
        <v>69</v>
      </c>
      <c r="F13" s="1">
        <v>-1.5</v>
      </c>
      <c r="G13" s="1">
        <v>-5</v>
      </c>
      <c r="I13" s="1">
        <v>-1.5</v>
      </c>
    </row>
    <row r="14" spans="1:9" x14ac:dyDescent="0.25">
      <c r="A14" s="14"/>
      <c r="B14" s="2" t="s">
        <v>66</v>
      </c>
      <c r="C14" s="1">
        <v>-2</v>
      </c>
      <c r="D14" s="1">
        <v>-2</v>
      </c>
      <c r="E14" s="23" t="s">
        <v>68</v>
      </c>
      <c r="F14" s="1">
        <v>-2.65</v>
      </c>
      <c r="G14" s="1">
        <v>-5</v>
      </c>
      <c r="I14" s="1">
        <v>-1.5</v>
      </c>
    </row>
    <row r="15" spans="1:9" x14ac:dyDescent="0.25">
      <c r="A15" s="14"/>
      <c r="B15" s="2" t="s">
        <v>24</v>
      </c>
      <c r="C15" s="1">
        <v>0</v>
      </c>
      <c r="D15" s="1">
        <v>0</v>
      </c>
      <c r="E15" s="22">
        <v>0</v>
      </c>
      <c r="G15" s="1">
        <v>-1.5</v>
      </c>
    </row>
    <row r="16" spans="1:9" ht="45" hidden="1" x14ac:dyDescent="0.25">
      <c r="A16" s="11" t="s">
        <v>12</v>
      </c>
      <c r="C16" s="1" t="s">
        <v>18</v>
      </c>
      <c r="E16" s="22" t="s">
        <v>61</v>
      </c>
      <c r="F16" s="1" t="s">
        <v>63</v>
      </c>
      <c r="G16" s="1" t="s">
        <v>63</v>
      </c>
      <c r="I16" s="1" t="s">
        <v>88</v>
      </c>
    </row>
    <row r="17" spans="1:10" hidden="1" x14ac:dyDescent="0.25">
      <c r="A17" s="11" t="s">
        <v>13</v>
      </c>
      <c r="C17" s="4" t="s">
        <v>19</v>
      </c>
    </row>
    <row r="18" spans="1:10" ht="18" x14ac:dyDescent="0.25">
      <c r="A18" s="13" t="s">
        <v>4</v>
      </c>
      <c r="B18" s="2" t="s">
        <v>121</v>
      </c>
      <c r="C18" s="1" t="s">
        <v>36</v>
      </c>
      <c r="D18" s="1" t="s">
        <v>21</v>
      </c>
      <c r="E18" s="22" t="s">
        <v>21</v>
      </c>
      <c r="F18" s="1" t="s">
        <v>58</v>
      </c>
      <c r="G18" s="1" t="s">
        <v>58</v>
      </c>
      <c r="H18" s="1" t="s">
        <v>117</v>
      </c>
      <c r="I18" s="1" t="s">
        <v>36</v>
      </c>
    </row>
    <row r="19" spans="1:10" x14ac:dyDescent="0.25">
      <c r="A19" s="13"/>
      <c r="F19" s="1" t="s">
        <v>59</v>
      </c>
      <c r="G19" s="1" t="s">
        <v>59</v>
      </c>
      <c r="H19" s="1" t="s">
        <v>117</v>
      </c>
    </row>
    <row r="20" spans="1:10" x14ac:dyDescent="0.25">
      <c r="A20" s="13"/>
      <c r="F20" s="1" t="s">
        <v>60</v>
      </c>
      <c r="G20" s="1" t="s">
        <v>60</v>
      </c>
      <c r="H20" s="1" t="s">
        <v>117</v>
      </c>
    </row>
    <row r="21" spans="1:10" x14ac:dyDescent="0.25">
      <c r="A21" s="13"/>
      <c r="B21" s="2" t="s">
        <v>15</v>
      </c>
    </row>
    <row r="22" spans="1:10" ht="30" x14ac:dyDescent="0.25">
      <c r="A22" s="11" t="s">
        <v>139</v>
      </c>
      <c r="E22" s="22" t="s">
        <v>136</v>
      </c>
      <c r="F22" s="1" t="s">
        <v>137</v>
      </c>
      <c r="G22" s="1" t="s">
        <v>138</v>
      </c>
    </row>
    <row r="23" spans="1:10" ht="60" x14ac:dyDescent="0.25">
      <c r="A23" s="11" t="s">
        <v>17</v>
      </c>
      <c r="C23" s="1" t="s">
        <v>81</v>
      </c>
      <c r="D23" s="1" t="s">
        <v>82</v>
      </c>
      <c r="E23" s="22" t="s">
        <v>82</v>
      </c>
      <c r="F23" s="1" t="s">
        <v>70</v>
      </c>
      <c r="G23" s="1" t="s">
        <v>56</v>
      </c>
      <c r="I23" s="1" t="s">
        <v>81</v>
      </c>
    </row>
    <row r="24" spans="1:10" ht="30" x14ac:dyDescent="0.25">
      <c r="C24" s="1" t="s">
        <v>35</v>
      </c>
      <c r="E24" s="22" t="s">
        <v>34</v>
      </c>
    </row>
    <row r="25" spans="1:10" ht="18" x14ac:dyDescent="0.35">
      <c r="A25" s="11" t="s">
        <v>98</v>
      </c>
      <c r="B25" s="2" t="s">
        <v>126</v>
      </c>
      <c r="C25" s="1" t="s">
        <v>129</v>
      </c>
      <c r="D25" s="1" t="s">
        <v>129</v>
      </c>
      <c r="E25" s="1" t="s">
        <v>92</v>
      </c>
      <c r="F25" s="1" t="s">
        <v>92</v>
      </c>
      <c r="G25" s="1" t="s">
        <v>92</v>
      </c>
      <c r="H25" s="1" t="s">
        <v>93</v>
      </c>
      <c r="I25" s="1" t="s">
        <v>92</v>
      </c>
    </row>
    <row r="26" spans="1:10" ht="45" x14ac:dyDescent="0.35">
      <c r="A26" s="11" t="s">
        <v>99</v>
      </c>
      <c r="B26" s="2" t="s">
        <v>127</v>
      </c>
      <c r="C26" s="20" t="s">
        <v>130</v>
      </c>
      <c r="D26" s="20" t="s">
        <v>130</v>
      </c>
      <c r="E26" s="20" t="s">
        <v>130</v>
      </c>
      <c r="F26" s="1" t="s">
        <v>91</v>
      </c>
      <c r="G26" s="1" t="s">
        <v>91</v>
      </c>
      <c r="H26" s="1" t="s">
        <v>94</v>
      </c>
      <c r="I26" s="1" t="s">
        <v>91</v>
      </c>
    </row>
    <row r="27" spans="1:10" ht="45" x14ac:dyDescent="0.35">
      <c r="A27" s="11" t="s">
        <v>100</v>
      </c>
      <c r="B27" s="2" t="s">
        <v>128</v>
      </c>
      <c r="E27" s="1" t="s">
        <v>145</v>
      </c>
      <c r="F27" s="1" t="s">
        <v>96</v>
      </c>
      <c r="G27" s="1" t="s">
        <v>96</v>
      </c>
      <c r="H27" s="1" t="s">
        <v>95</v>
      </c>
      <c r="I27" s="1" t="s">
        <v>96</v>
      </c>
    </row>
    <row r="28" spans="1:10" ht="30" x14ac:dyDescent="0.35">
      <c r="A28" s="11" t="s">
        <v>101</v>
      </c>
      <c r="B28" s="2" t="s">
        <v>134</v>
      </c>
      <c r="C28" s="1" t="s">
        <v>133</v>
      </c>
      <c r="D28" s="1" t="s">
        <v>133</v>
      </c>
      <c r="E28" s="1" t="s">
        <v>97</v>
      </c>
      <c r="F28" s="1" t="s">
        <v>97</v>
      </c>
      <c r="G28" s="1" t="s">
        <v>97</v>
      </c>
      <c r="H28" s="1" t="s">
        <v>102</v>
      </c>
      <c r="I28" s="1" t="s">
        <v>97</v>
      </c>
    </row>
    <row r="29" spans="1:10" ht="18" x14ac:dyDescent="0.25">
      <c r="A29" s="11" t="s">
        <v>103</v>
      </c>
      <c r="B29" s="2" t="s">
        <v>119</v>
      </c>
      <c r="H29" s="1" t="s">
        <v>112</v>
      </c>
    </row>
    <row r="30" spans="1:10" ht="57" customHeight="1" x14ac:dyDescent="0.25">
      <c r="J30" s="1"/>
    </row>
    <row r="31" spans="1:10" ht="18" x14ac:dyDescent="0.35">
      <c r="B31" s="2" t="s">
        <v>120</v>
      </c>
      <c r="C31" s="1" t="s">
        <v>131</v>
      </c>
      <c r="D31" s="1" t="s">
        <v>131</v>
      </c>
      <c r="E31" s="22" t="s">
        <v>142</v>
      </c>
      <c r="F31" s="1" t="s">
        <v>104</v>
      </c>
      <c r="G31" s="1" t="s">
        <v>104</v>
      </c>
      <c r="J31" s="1"/>
    </row>
    <row r="32" spans="1:10" ht="18" x14ac:dyDescent="0.35">
      <c r="B32" s="2" t="s">
        <v>123</v>
      </c>
      <c r="F32" s="1" t="s">
        <v>105</v>
      </c>
      <c r="G32" s="1" t="s">
        <v>105</v>
      </c>
      <c r="J32" s="1"/>
    </row>
    <row r="33" spans="1:10" ht="30.75" customHeight="1" x14ac:dyDescent="0.25">
      <c r="B33" s="2" t="s">
        <v>124</v>
      </c>
      <c r="C33" s="18" t="s">
        <v>144</v>
      </c>
      <c r="D33" s="18" t="s">
        <v>144</v>
      </c>
      <c r="E33" s="24" t="s">
        <v>143</v>
      </c>
      <c r="F33" s="18" t="s">
        <v>110</v>
      </c>
      <c r="G33" s="18"/>
      <c r="H33" s="19"/>
      <c r="I33" s="17"/>
      <c r="J33" s="1"/>
    </row>
    <row r="34" spans="1:10" ht="48.75" customHeight="1" x14ac:dyDescent="0.25">
      <c r="C34" s="18"/>
      <c r="D34" s="18"/>
      <c r="E34" s="24"/>
      <c r="F34" s="18" t="s">
        <v>111</v>
      </c>
      <c r="G34" s="18"/>
      <c r="H34" s="19"/>
      <c r="J34" s="1"/>
    </row>
    <row r="35" spans="1:10" ht="48.75" customHeight="1" x14ac:dyDescent="0.25">
      <c r="C35" s="18"/>
      <c r="D35" s="18"/>
      <c r="E35" s="24"/>
      <c r="F35" s="18" t="s">
        <v>106</v>
      </c>
      <c r="G35" s="18"/>
      <c r="H35" s="19"/>
      <c r="J35" s="1"/>
    </row>
    <row r="36" spans="1:10" ht="31.5" customHeight="1" x14ac:dyDescent="0.25">
      <c r="C36" s="18"/>
      <c r="D36" s="18"/>
      <c r="E36" s="24"/>
      <c r="F36" s="18" t="s">
        <v>107</v>
      </c>
      <c r="G36" s="18"/>
      <c r="H36" s="19"/>
      <c r="J36" s="1"/>
    </row>
    <row r="37" spans="1:10" ht="47.25" customHeight="1" x14ac:dyDescent="0.25">
      <c r="C37" s="18"/>
      <c r="D37" s="18"/>
      <c r="E37" s="24"/>
      <c r="F37" s="18" t="s">
        <v>108</v>
      </c>
      <c r="G37" s="18"/>
      <c r="H37" s="19"/>
      <c r="J37" s="1"/>
    </row>
    <row r="38" spans="1:10" ht="47.25" customHeight="1" x14ac:dyDescent="0.25">
      <c r="C38" s="18"/>
      <c r="D38" s="18"/>
      <c r="E38" s="24"/>
      <c r="F38" s="18" t="s">
        <v>109</v>
      </c>
      <c r="G38" s="18"/>
      <c r="H38" s="19"/>
      <c r="J38" s="1"/>
    </row>
    <row r="39" spans="1:10" ht="18" x14ac:dyDescent="0.35">
      <c r="B39" s="2" t="s">
        <v>118</v>
      </c>
      <c r="C39" s="1" t="s">
        <v>132</v>
      </c>
      <c r="D39" s="1" t="s">
        <v>132</v>
      </c>
      <c r="E39" s="22" t="s">
        <v>140</v>
      </c>
      <c r="J39" s="1"/>
    </row>
    <row r="40" spans="1:10" ht="18" x14ac:dyDescent="0.35">
      <c r="E40" s="22" t="s">
        <v>141</v>
      </c>
      <c r="J40" s="1"/>
    </row>
    <row r="41" spans="1:10" x14ac:dyDescent="0.25">
      <c r="J41" s="1"/>
    </row>
    <row r="42" spans="1:10" x14ac:dyDescent="0.25">
      <c r="J42" s="1"/>
    </row>
    <row r="43" spans="1:10" x14ac:dyDescent="0.25">
      <c r="J43" s="1"/>
    </row>
    <row r="44" spans="1:10" x14ac:dyDescent="0.25">
      <c r="J44" s="1"/>
    </row>
    <row r="45" spans="1:10" ht="18" x14ac:dyDescent="0.35">
      <c r="F45" s="1" t="s">
        <v>122</v>
      </c>
      <c r="J45" s="1"/>
    </row>
    <row r="48" spans="1:10" x14ac:dyDescent="0.25">
      <c r="A48" s="16" t="s">
        <v>72</v>
      </c>
      <c r="B48" s="2" t="s">
        <v>73</v>
      </c>
      <c r="C48" s="1">
        <v>3</v>
      </c>
      <c r="D48" s="1">
        <v>3</v>
      </c>
      <c r="E48" s="22">
        <v>4.5</v>
      </c>
      <c r="F48" s="1">
        <v>7.5</v>
      </c>
      <c r="G48" s="1">
        <v>7.5</v>
      </c>
      <c r="H48" s="1" t="s">
        <v>125</v>
      </c>
      <c r="I48" s="1">
        <v>3</v>
      </c>
    </row>
    <row r="49" spans="1:9" x14ac:dyDescent="0.25">
      <c r="A49" s="16"/>
      <c r="B49" s="2" t="s">
        <v>75</v>
      </c>
      <c r="C49" s="1">
        <v>9</v>
      </c>
      <c r="D49" s="1">
        <v>9</v>
      </c>
      <c r="E49" s="22">
        <v>9</v>
      </c>
      <c r="F49" s="1">
        <v>15</v>
      </c>
      <c r="G49" s="1">
        <v>15</v>
      </c>
      <c r="H49" s="1" t="s">
        <v>125</v>
      </c>
      <c r="I49" s="1">
        <v>9</v>
      </c>
    </row>
    <row r="50" spans="1:9" x14ac:dyDescent="0.25">
      <c r="A50" s="16"/>
      <c r="B50" s="2" t="s">
        <v>74</v>
      </c>
      <c r="C50" s="1">
        <v>1.5</v>
      </c>
      <c r="D50" s="1">
        <v>1.5</v>
      </c>
      <c r="E50" s="22">
        <v>3</v>
      </c>
      <c r="F50" s="1">
        <v>6</v>
      </c>
      <c r="G50" s="1">
        <v>6</v>
      </c>
      <c r="H50" s="1" t="s">
        <v>125</v>
      </c>
      <c r="I50" s="1">
        <v>1.5</v>
      </c>
    </row>
    <row r="51" spans="1:9" x14ac:dyDescent="0.25">
      <c r="A51" s="16"/>
      <c r="B51" s="2" t="s">
        <v>76</v>
      </c>
      <c r="E51" s="22">
        <v>4.5</v>
      </c>
      <c r="F51" s="1">
        <v>9</v>
      </c>
      <c r="G51" s="1">
        <v>9</v>
      </c>
      <c r="H51" s="1" t="s">
        <v>125</v>
      </c>
    </row>
  </sheetData>
  <mergeCells count="14">
    <mergeCell ref="C33:C38"/>
    <mergeCell ref="D33:D38"/>
    <mergeCell ref="E33:E38"/>
    <mergeCell ref="F33:G33"/>
    <mergeCell ref="F34:G34"/>
    <mergeCell ref="F35:G35"/>
    <mergeCell ref="F36:G36"/>
    <mergeCell ref="F37:G37"/>
    <mergeCell ref="F38:G38"/>
    <mergeCell ref="F1:G1"/>
    <mergeCell ref="A10:A12"/>
    <mergeCell ref="A13:A15"/>
    <mergeCell ref="A18:A21"/>
    <mergeCell ref="A48:A51"/>
  </mergeCells>
  <printOptions horizontalCentered="1" verticalCentered="1" gridLines="1"/>
  <pageMargins left="0.12" right="0.18" top="0.74803149606299213" bottom="0.74803149606299213" header="0.31496062992125984" footer="0.31496062992125984"/>
  <pageSetup paperSize="9" scale="58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Лист1 (mod)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Таня Мишура</dc:creator>
  <cp:lastModifiedBy>Таня Мишура</cp:lastModifiedBy>
  <cp:lastPrinted>2020-02-05T12:54:31Z</cp:lastPrinted>
  <dcterms:created xsi:type="dcterms:W3CDTF">2019-10-28T07:57:58Z</dcterms:created>
  <dcterms:modified xsi:type="dcterms:W3CDTF">2020-02-05T13:01:30Z</dcterms:modified>
</cp:coreProperties>
</file>