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20" yWindow="75" windowWidth="26370" windowHeight="11768" activeTab="1"/>
  </bookViews>
  <sheets>
    <sheet name="4130 steel" sheetId="1" r:id="rId1"/>
    <sheet name="6061T6 aluminium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N92" i="2"/>
  <c r="N89"/>
  <c r="N85"/>
  <c r="N81"/>
  <c r="N77"/>
  <c r="N74"/>
  <c r="N70"/>
  <c r="N67"/>
  <c r="N63"/>
  <c r="N59"/>
  <c r="N54"/>
  <c r="N50"/>
  <c r="N41"/>
  <c r="N35"/>
  <c r="N30"/>
  <c r="N25"/>
  <c r="N18"/>
  <c r="N15"/>
  <c r="N10"/>
  <c r="N8"/>
  <c r="N4"/>
  <c r="N2"/>
  <c r="N146" i="1"/>
  <c r="N143"/>
  <c r="N136"/>
  <c r="N127"/>
  <c r="N118"/>
  <c r="N109"/>
  <c r="N101"/>
  <c r="N92"/>
  <c r="N85"/>
  <c r="N74"/>
  <c r="N66"/>
  <c r="N55"/>
  <c r="N46"/>
  <c r="N41"/>
  <c r="N32"/>
  <c r="N25"/>
  <c r="N17"/>
  <c r="N11"/>
  <c r="N5"/>
  <c r="N2"/>
  <c r="G4" i="2"/>
  <c r="H4"/>
  <c r="G5"/>
  <c r="H5"/>
  <c r="G7"/>
  <c r="H7"/>
  <c r="G8"/>
  <c r="H8"/>
  <c r="F10"/>
  <c r="G10"/>
  <c r="H10"/>
  <c r="G11"/>
  <c r="H11"/>
  <c r="G12"/>
  <c r="H12"/>
  <c r="G13"/>
  <c r="H13"/>
  <c r="F15"/>
  <c r="G15"/>
  <c r="H15"/>
  <c r="G17"/>
  <c r="H17"/>
  <c r="G18"/>
  <c r="H18"/>
  <c r="G19"/>
  <c r="H19"/>
  <c r="G20"/>
  <c r="H20"/>
  <c r="G21"/>
  <c r="H21"/>
  <c r="G22"/>
  <c r="H22"/>
  <c r="G24"/>
  <c r="H24"/>
  <c r="G25"/>
  <c r="H25"/>
  <c r="G26"/>
  <c r="H26"/>
  <c r="G27"/>
  <c r="H27"/>
  <c r="G29"/>
  <c r="H29"/>
  <c r="F30"/>
  <c r="G30"/>
  <c r="H30"/>
  <c r="G31"/>
  <c r="H31"/>
  <c r="G32"/>
  <c r="H32"/>
  <c r="G34"/>
  <c r="H34"/>
  <c r="F35"/>
  <c r="G35"/>
  <c r="H35"/>
  <c r="G36"/>
  <c r="H36"/>
  <c r="G37"/>
  <c r="H37"/>
  <c r="G38"/>
  <c r="H38"/>
  <c r="G40"/>
  <c r="H40"/>
  <c r="G41"/>
  <c r="H41"/>
  <c r="G42"/>
  <c r="H42"/>
  <c r="G43"/>
  <c r="H43"/>
  <c r="G44"/>
  <c r="H44"/>
  <c r="G45"/>
  <c r="H45"/>
  <c r="G46"/>
  <c r="H46"/>
  <c r="G47"/>
  <c r="H47"/>
  <c r="F49"/>
  <c r="G49"/>
  <c r="H49"/>
  <c r="G50"/>
  <c r="H50"/>
  <c r="G51"/>
  <c r="H51"/>
  <c r="G53"/>
  <c r="H53"/>
  <c r="F54"/>
  <c r="G54"/>
  <c r="H54"/>
  <c r="G55"/>
  <c r="H55"/>
  <c r="G56"/>
  <c r="H56"/>
  <c r="G57"/>
  <c r="H57"/>
  <c r="G59"/>
  <c r="H59"/>
  <c r="G61"/>
  <c r="H61"/>
  <c r="G62"/>
  <c r="H62"/>
  <c r="G63"/>
  <c r="H63"/>
  <c r="G64"/>
  <c r="H64"/>
  <c r="G65"/>
  <c r="H65"/>
  <c r="G67"/>
  <c r="H67"/>
  <c r="G69"/>
  <c r="H69"/>
  <c r="F70"/>
  <c r="G70"/>
  <c r="H70"/>
  <c r="G71"/>
  <c r="H71"/>
  <c r="G72"/>
  <c r="H72"/>
  <c r="G74"/>
  <c r="H74"/>
  <c r="F76"/>
  <c r="G76"/>
  <c r="H76"/>
  <c r="G77"/>
  <c r="H77"/>
  <c r="G78"/>
  <c r="H78"/>
  <c r="G80"/>
  <c r="H80"/>
  <c r="G81"/>
  <c r="H81"/>
  <c r="G82"/>
  <c r="H82"/>
  <c r="G83"/>
  <c r="H83"/>
  <c r="G85"/>
  <c r="H85"/>
  <c r="G86"/>
  <c r="H86"/>
  <c r="G87"/>
  <c r="H87"/>
  <c r="G89"/>
  <c r="H89"/>
  <c r="G90"/>
  <c r="H90"/>
  <c r="F92"/>
  <c r="G92"/>
  <c r="H92"/>
  <c r="H2"/>
  <c r="G2"/>
  <c r="F2"/>
  <c r="B4"/>
  <c r="F4" s="1"/>
  <c r="B5"/>
  <c r="F5" s="1"/>
  <c r="B7"/>
  <c r="F7" s="1"/>
  <c r="B8"/>
  <c r="F8" s="1"/>
  <c r="B10"/>
  <c r="B11"/>
  <c r="F11" s="1"/>
  <c r="B12"/>
  <c r="F12" s="1"/>
  <c r="B13"/>
  <c r="F13" s="1"/>
  <c r="B15"/>
  <c r="B17"/>
  <c r="F17" s="1"/>
  <c r="B18"/>
  <c r="F18" s="1"/>
  <c r="B19"/>
  <c r="F19" s="1"/>
  <c r="B20"/>
  <c r="F20" s="1"/>
  <c r="B21"/>
  <c r="F21" s="1"/>
  <c r="B22"/>
  <c r="F22" s="1"/>
  <c r="B24"/>
  <c r="F24" s="1"/>
  <c r="B25"/>
  <c r="F25" s="1"/>
  <c r="B26"/>
  <c r="F26" s="1"/>
  <c r="B27"/>
  <c r="F27" s="1"/>
  <c r="B29"/>
  <c r="F29" s="1"/>
  <c r="B30"/>
  <c r="B31"/>
  <c r="F31" s="1"/>
  <c r="B32"/>
  <c r="F32" s="1"/>
  <c r="B34"/>
  <c r="F34" s="1"/>
  <c r="B35"/>
  <c r="B36"/>
  <c r="F36" s="1"/>
  <c r="B37"/>
  <c r="F37" s="1"/>
  <c r="B38"/>
  <c r="F38" s="1"/>
  <c r="B40"/>
  <c r="F40" s="1"/>
  <c r="B41"/>
  <c r="F41" s="1"/>
  <c r="B42"/>
  <c r="F42" s="1"/>
  <c r="B43"/>
  <c r="F43" s="1"/>
  <c r="B44"/>
  <c r="F44" s="1"/>
  <c r="B45"/>
  <c r="F45" s="1"/>
  <c r="B46"/>
  <c r="F46" s="1"/>
  <c r="B47"/>
  <c r="F47" s="1"/>
  <c r="B49"/>
  <c r="B50"/>
  <c r="F50" s="1"/>
  <c r="B51"/>
  <c r="F51" s="1"/>
  <c r="B53"/>
  <c r="F53" s="1"/>
  <c r="B54"/>
  <c r="B55"/>
  <c r="F55" s="1"/>
  <c r="B56"/>
  <c r="F56" s="1"/>
  <c r="B57"/>
  <c r="F57" s="1"/>
  <c r="B59"/>
  <c r="F59" s="1"/>
  <c r="B61"/>
  <c r="F61" s="1"/>
  <c r="B62"/>
  <c r="F62" s="1"/>
  <c r="B63"/>
  <c r="F63" s="1"/>
  <c r="B64"/>
  <c r="F64" s="1"/>
  <c r="B65"/>
  <c r="F65" s="1"/>
  <c r="B67"/>
  <c r="F67" s="1"/>
  <c r="B69"/>
  <c r="F69" s="1"/>
  <c r="B70"/>
  <c r="B71"/>
  <c r="F71" s="1"/>
  <c r="B72"/>
  <c r="F72" s="1"/>
  <c r="B74"/>
  <c r="F74" s="1"/>
  <c r="B76"/>
  <c r="B77"/>
  <c r="F77" s="1"/>
  <c r="B78"/>
  <c r="F78" s="1"/>
  <c r="B80"/>
  <c r="F80" s="1"/>
  <c r="B81"/>
  <c r="F81" s="1"/>
  <c r="B82"/>
  <c r="F82" s="1"/>
  <c r="B83"/>
  <c r="F83" s="1"/>
  <c r="B85"/>
  <c r="F85" s="1"/>
  <c r="B86"/>
  <c r="F86" s="1"/>
  <c r="B87"/>
  <c r="F87" s="1"/>
  <c r="B89"/>
  <c r="F89" s="1"/>
  <c r="B90"/>
  <c r="F90" s="1"/>
  <c r="B92"/>
  <c r="B2"/>
  <c r="G4" i="1"/>
  <c r="H4"/>
  <c r="G5"/>
  <c r="H5"/>
  <c r="G6"/>
  <c r="H6"/>
  <c r="G7"/>
  <c r="H7"/>
  <c r="G8"/>
  <c r="H8"/>
  <c r="G10"/>
  <c r="H10"/>
  <c r="G11"/>
  <c r="H11"/>
  <c r="G12"/>
  <c r="H12"/>
  <c r="G13"/>
  <c r="H13"/>
  <c r="G14"/>
  <c r="H14"/>
  <c r="G16"/>
  <c r="H16"/>
  <c r="G17"/>
  <c r="H17"/>
  <c r="G18"/>
  <c r="H18"/>
  <c r="G19"/>
  <c r="H19"/>
  <c r="G20"/>
  <c r="H20"/>
  <c r="G21"/>
  <c r="H21"/>
  <c r="G22"/>
  <c r="H22"/>
  <c r="G24"/>
  <c r="H24"/>
  <c r="G25"/>
  <c r="H25"/>
  <c r="G26"/>
  <c r="H26"/>
  <c r="G27"/>
  <c r="H27"/>
  <c r="G28"/>
  <c r="H28"/>
  <c r="G29"/>
  <c r="H29"/>
  <c r="G31"/>
  <c r="H31"/>
  <c r="G32"/>
  <c r="H32"/>
  <c r="G33"/>
  <c r="H33"/>
  <c r="G34"/>
  <c r="H34"/>
  <c r="G35"/>
  <c r="H35"/>
  <c r="G36"/>
  <c r="H36"/>
  <c r="G37"/>
  <c r="H37"/>
  <c r="G38"/>
  <c r="H38"/>
  <c r="G40"/>
  <c r="H40"/>
  <c r="G41"/>
  <c r="H41"/>
  <c r="G42"/>
  <c r="H42"/>
  <c r="G44"/>
  <c r="H44"/>
  <c r="G45"/>
  <c r="H45"/>
  <c r="G46"/>
  <c r="H46"/>
  <c r="G47"/>
  <c r="H47"/>
  <c r="G48"/>
  <c r="H48"/>
  <c r="G49"/>
  <c r="H49"/>
  <c r="G50"/>
  <c r="H50"/>
  <c r="G51"/>
  <c r="H51"/>
  <c r="G53"/>
  <c r="H53"/>
  <c r="G54"/>
  <c r="H54"/>
  <c r="G55"/>
  <c r="H55"/>
  <c r="G56"/>
  <c r="H56"/>
  <c r="G57"/>
  <c r="H57"/>
  <c r="G58"/>
  <c r="H58"/>
  <c r="G59"/>
  <c r="H59"/>
  <c r="G60"/>
  <c r="H60"/>
  <c r="G61"/>
  <c r="H61"/>
  <c r="G63"/>
  <c r="H63"/>
  <c r="G64"/>
  <c r="H64"/>
  <c r="G65"/>
  <c r="H65"/>
  <c r="G66"/>
  <c r="H66"/>
  <c r="G67"/>
  <c r="H67"/>
  <c r="G68"/>
  <c r="H68"/>
  <c r="G69"/>
  <c r="H69"/>
  <c r="G70"/>
  <c r="H70"/>
  <c r="G72"/>
  <c r="H72"/>
  <c r="G73"/>
  <c r="H73"/>
  <c r="G74"/>
  <c r="H74"/>
  <c r="G75"/>
  <c r="H75"/>
  <c r="G76"/>
  <c r="H76"/>
  <c r="G77"/>
  <c r="H77"/>
  <c r="G78"/>
  <c r="H78"/>
  <c r="G79"/>
  <c r="H79"/>
  <c r="G80"/>
  <c r="H80"/>
  <c r="G81"/>
  <c r="H81"/>
  <c r="G83"/>
  <c r="H83"/>
  <c r="G84"/>
  <c r="H84"/>
  <c r="G85"/>
  <c r="H85"/>
  <c r="G86"/>
  <c r="H86"/>
  <c r="G87"/>
  <c r="H87"/>
  <c r="G88"/>
  <c r="H88"/>
  <c r="G90"/>
  <c r="H90"/>
  <c r="G91"/>
  <c r="H91"/>
  <c r="G92"/>
  <c r="H92"/>
  <c r="G93"/>
  <c r="H93"/>
  <c r="G94"/>
  <c r="H94"/>
  <c r="G95"/>
  <c r="H95"/>
  <c r="G96"/>
  <c r="H96"/>
  <c r="G97"/>
  <c r="H97"/>
  <c r="G99"/>
  <c r="H99"/>
  <c r="G100"/>
  <c r="H100"/>
  <c r="G101"/>
  <c r="H101"/>
  <c r="G102"/>
  <c r="H102"/>
  <c r="G103"/>
  <c r="H103"/>
  <c r="G104"/>
  <c r="H104"/>
  <c r="G105"/>
  <c r="H105"/>
  <c r="G107"/>
  <c r="H107"/>
  <c r="G108"/>
  <c r="H108"/>
  <c r="G109"/>
  <c r="H109"/>
  <c r="G110"/>
  <c r="H110"/>
  <c r="G111"/>
  <c r="H111"/>
  <c r="G112"/>
  <c r="H112"/>
  <c r="G113"/>
  <c r="H113"/>
  <c r="G114"/>
  <c r="H114"/>
  <c r="G116"/>
  <c r="H116"/>
  <c r="G117"/>
  <c r="H117"/>
  <c r="G118"/>
  <c r="H118"/>
  <c r="G119"/>
  <c r="H119"/>
  <c r="G120"/>
  <c r="H120"/>
  <c r="G121"/>
  <c r="H121"/>
  <c r="G122"/>
  <c r="H122"/>
  <c r="G123"/>
  <c r="H123"/>
  <c r="G125"/>
  <c r="H125"/>
  <c r="G126"/>
  <c r="H126"/>
  <c r="G127"/>
  <c r="H127"/>
  <c r="G128"/>
  <c r="H128"/>
  <c r="G129"/>
  <c r="H129"/>
  <c r="G130"/>
  <c r="H130"/>
  <c r="G132"/>
  <c r="H132"/>
  <c r="G134"/>
  <c r="H134"/>
  <c r="G135"/>
  <c r="H135"/>
  <c r="G136"/>
  <c r="H136"/>
  <c r="G137"/>
  <c r="H137"/>
  <c r="G138"/>
  <c r="H138"/>
  <c r="G140"/>
  <c r="H140"/>
  <c r="G142"/>
  <c r="H142"/>
  <c r="G143"/>
  <c r="H143"/>
  <c r="G144"/>
  <c r="H144"/>
  <c r="G146"/>
  <c r="H146"/>
  <c r="G2"/>
  <c r="H2"/>
  <c r="B35"/>
  <c r="F35" s="1"/>
  <c r="B60"/>
  <c r="F60" s="1"/>
  <c r="B126"/>
  <c r="F126" s="1"/>
  <c r="B125"/>
  <c r="F125" s="1"/>
  <c r="B113"/>
  <c r="F113" s="1"/>
  <c r="B88"/>
  <c r="F88" s="1"/>
  <c r="B8"/>
  <c r="F8" s="1"/>
  <c r="B14"/>
  <c r="F14" s="1"/>
  <c r="B29"/>
  <c r="F29" s="1"/>
  <c r="B129"/>
  <c r="F129" s="1"/>
  <c r="B135"/>
  <c r="F135" s="1"/>
  <c r="B24"/>
  <c r="F24" s="1"/>
  <c r="B11"/>
  <c r="F11" s="1"/>
  <c r="B83"/>
  <c r="F83" s="1"/>
  <c r="B79"/>
  <c r="F79" s="1"/>
  <c r="B61"/>
  <c r="F61" s="1"/>
  <c r="B104"/>
  <c r="F104" s="1"/>
  <c r="B137"/>
  <c r="F137" s="1"/>
  <c r="B107"/>
  <c r="F107" s="1"/>
  <c r="B27"/>
  <c r="F27" s="1"/>
  <c r="B90"/>
  <c r="F90" s="1"/>
  <c r="B58"/>
  <c r="F58" s="1"/>
  <c r="B99"/>
  <c r="F99" s="1"/>
  <c r="B100"/>
  <c r="F100" s="1"/>
  <c r="B111"/>
  <c r="F111" s="1"/>
  <c r="B134"/>
  <c r="F134" s="1"/>
  <c r="B68"/>
  <c r="F68" s="1"/>
  <c r="B25"/>
  <c r="F25" s="1"/>
  <c r="B37"/>
  <c r="F37" s="1"/>
  <c r="B97"/>
  <c r="F97" s="1"/>
  <c r="B42"/>
  <c r="F42" s="1"/>
  <c r="B140"/>
  <c r="F140" s="1"/>
  <c r="B41"/>
  <c r="F41" s="1"/>
  <c r="B122"/>
  <c r="F122" s="1"/>
  <c r="B138"/>
  <c r="F138" s="1"/>
  <c r="B114"/>
  <c r="F114" s="1"/>
  <c r="B121"/>
  <c r="F121" s="1"/>
  <c r="B116"/>
  <c r="F116" s="1"/>
  <c r="B26"/>
  <c r="F26" s="1"/>
  <c r="B81"/>
  <c r="F81" s="1"/>
  <c r="B6"/>
  <c r="F6" s="1"/>
  <c r="B70"/>
  <c r="F70" s="1"/>
  <c r="B105"/>
  <c r="F105" s="1"/>
  <c r="B143"/>
  <c r="F143" s="1"/>
  <c r="B117"/>
  <c r="F117" s="1"/>
  <c r="B13"/>
  <c r="F13" s="1"/>
  <c r="B72"/>
  <c r="F72" s="1"/>
  <c r="B128"/>
  <c r="F128" s="1"/>
  <c r="B142"/>
  <c r="F142" s="1"/>
  <c r="B120"/>
  <c r="F120" s="1"/>
  <c r="B80"/>
  <c r="F80" s="1"/>
  <c r="B118"/>
  <c r="F118" s="1"/>
  <c r="B7"/>
  <c r="F7" s="1"/>
  <c r="B146"/>
  <c r="F146" s="1"/>
  <c r="B136"/>
  <c r="F136" s="1"/>
  <c r="B22"/>
  <c r="F22" s="1"/>
  <c r="B130"/>
  <c r="F130" s="1"/>
  <c r="B123"/>
  <c r="F123" s="1"/>
  <c r="B34"/>
  <c r="F34" s="1"/>
  <c r="B57"/>
  <c r="F57" s="1"/>
  <c r="B76"/>
  <c r="F76" s="1"/>
  <c r="B32"/>
  <c r="F32" s="1"/>
  <c r="B45"/>
  <c r="F45" s="1"/>
  <c r="B55"/>
  <c r="F55" s="1"/>
  <c r="B132"/>
  <c r="F132" s="1"/>
  <c r="B5"/>
  <c r="F5" s="1"/>
  <c r="B46"/>
  <c r="F46" s="1"/>
  <c r="B64"/>
  <c r="F64" s="1"/>
  <c r="B74"/>
  <c r="F74" s="1"/>
  <c r="B109"/>
  <c r="F109" s="1"/>
  <c r="B77"/>
  <c r="F77" s="1"/>
  <c r="B85"/>
  <c r="F85" s="1"/>
  <c r="B67"/>
  <c r="F67" s="1"/>
  <c r="B144"/>
  <c r="F144" s="1"/>
  <c r="B18"/>
  <c r="F18" s="1"/>
  <c r="B19"/>
  <c r="F19" s="1"/>
  <c r="B20"/>
  <c r="F20" s="1"/>
  <c r="B47"/>
  <c r="F47" s="1"/>
  <c r="B48"/>
  <c r="F48" s="1"/>
  <c r="B65"/>
  <c r="F65" s="1"/>
  <c r="B91"/>
  <c r="F91" s="1"/>
  <c r="B93"/>
  <c r="F93" s="1"/>
  <c r="B94"/>
  <c r="F94" s="1"/>
  <c r="B101"/>
  <c r="F101" s="1"/>
  <c r="B92"/>
  <c r="F92" s="1"/>
  <c r="B95"/>
  <c r="F95" s="1"/>
  <c r="B12"/>
  <c r="F12" s="1"/>
  <c r="B50"/>
  <c r="F50" s="1"/>
  <c r="B56"/>
  <c r="F56" s="1"/>
  <c r="B86"/>
  <c r="F86" s="1"/>
  <c r="B102"/>
  <c r="F102" s="1"/>
  <c r="B108"/>
  <c r="F108" s="1"/>
  <c r="B33"/>
  <c r="F33" s="1"/>
  <c r="B53"/>
  <c r="F53" s="1"/>
  <c r="B16"/>
  <c r="F16" s="1"/>
  <c r="B38"/>
  <c r="F38" s="1"/>
  <c r="B63"/>
  <c r="F63" s="1"/>
  <c r="B73"/>
  <c r="F73" s="1"/>
  <c r="B10"/>
  <c r="F10" s="1"/>
  <c r="B54"/>
  <c r="F54" s="1"/>
  <c r="B59"/>
  <c r="F59" s="1"/>
  <c r="B110"/>
  <c r="F110" s="1"/>
  <c r="B66"/>
  <c r="F66" s="1"/>
  <c r="B127"/>
  <c r="F127" s="1"/>
  <c r="B4"/>
  <c r="F4" s="1"/>
  <c r="B44"/>
  <c r="F44" s="1"/>
  <c r="B78"/>
  <c r="F78" s="1"/>
  <c r="B112"/>
  <c r="F112" s="1"/>
  <c r="B31"/>
  <c r="F31" s="1"/>
  <c r="B36"/>
  <c r="F36" s="1"/>
  <c r="B40"/>
  <c r="F40" s="1"/>
  <c r="B21"/>
  <c r="F21" s="1"/>
  <c r="B49"/>
  <c r="F49" s="1"/>
  <c r="B103"/>
  <c r="F103" s="1"/>
  <c r="B17"/>
  <c r="F17" s="1"/>
  <c r="B84"/>
  <c r="F84" s="1"/>
  <c r="B51"/>
  <c r="F51" s="1"/>
  <c r="B75"/>
  <c r="F75" s="1"/>
  <c r="B87"/>
  <c r="F87" s="1"/>
  <c r="B96"/>
  <c r="F96" s="1"/>
  <c r="B119"/>
  <c r="F119" s="1"/>
  <c r="B69"/>
  <c r="F69" s="1"/>
  <c r="B28"/>
  <c r="F28" s="1"/>
  <c r="B2"/>
  <c r="F2" s="1"/>
</calcChain>
</file>

<file path=xl/sharedStrings.xml><?xml version="1.0" encoding="utf-8"?>
<sst xmlns="http://schemas.openxmlformats.org/spreadsheetml/2006/main" count="408" uniqueCount="314">
  <si>
    <t>03-00183</t>
  </si>
  <si>
    <t>$5.35</t>
  </si>
  <si>
    <t>03-00250</t>
  </si>
  <si>
    <t>$7.65</t>
  </si>
  <si>
    <t>03-00300</t>
  </si>
  <si>
    <t>03-00400</t>
  </si>
  <si>
    <t>$20.50</t>
  </si>
  <si>
    <t>03-00500</t>
  </si>
  <si>
    <t>$25.50</t>
  </si>
  <si>
    <t>03-00510</t>
  </si>
  <si>
    <t>$11.50</t>
  </si>
  <si>
    <t>03-00700</t>
  </si>
  <si>
    <t>$7.50</t>
  </si>
  <si>
    <t>03-00800</t>
  </si>
  <si>
    <t>$11.80</t>
  </si>
  <si>
    <t>03-00810</t>
  </si>
  <si>
    <t>$6.65</t>
  </si>
  <si>
    <t>03-00900</t>
  </si>
  <si>
    <t>$20.95</t>
  </si>
  <si>
    <t>03-01000</t>
  </si>
  <si>
    <t>03-01100</t>
  </si>
  <si>
    <t>$6.90</t>
  </si>
  <si>
    <t>03-01200</t>
  </si>
  <si>
    <t>$8.85</t>
  </si>
  <si>
    <t>03-01300</t>
  </si>
  <si>
    <t>$6.50</t>
  </si>
  <si>
    <t>03-01400</t>
  </si>
  <si>
    <t>03-01500</t>
  </si>
  <si>
    <t>03-01600</t>
  </si>
  <si>
    <t>$8.50</t>
  </si>
  <si>
    <t>03-01610</t>
  </si>
  <si>
    <t>$27.50</t>
  </si>
  <si>
    <t>03-00122</t>
  </si>
  <si>
    <t>$11.65</t>
  </si>
  <si>
    <t>03-01700</t>
  </si>
  <si>
    <t>$15.95</t>
  </si>
  <si>
    <t>03-01800</t>
  </si>
  <si>
    <t>$19.95</t>
  </si>
  <si>
    <t>03-02000</t>
  </si>
  <si>
    <t>$12.75</t>
  </si>
  <si>
    <t>03-02100</t>
  </si>
  <si>
    <t>$9.75</t>
  </si>
  <si>
    <t>03-02200</t>
  </si>
  <si>
    <t>03-02300</t>
  </si>
  <si>
    <t>$7.70</t>
  </si>
  <si>
    <t>03-02400</t>
  </si>
  <si>
    <t>$4.80</t>
  </si>
  <si>
    <t>03-02500</t>
  </si>
  <si>
    <t>$6.70</t>
  </si>
  <si>
    <t>03-02600</t>
  </si>
  <si>
    <t>$4.35</t>
  </si>
  <si>
    <t>03-02700</t>
  </si>
  <si>
    <t>$10.50</t>
  </si>
  <si>
    <t>03-02710</t>
  </si>
  <si>
    <t>$7.75</t>
  </si>
  <si>
    <t>03-02800</t>
  </si>
  <si>
    <t>$16.50</t>
  </si>
  <si>
    <t>03-02900</t>
  </si>
  <si>
    <t>$6.95</t>
  </si>
  <si>
    <t>03-03000</t>
  </si>
  <si>
    <t>$7.85</t>
  </si>
  <si>
    <t>03-03200</t>
  </si>
  <si>
    <t>$17.85</t>
  </si>
  <si>
    <t>03-03400</t>
  </si>
  <si>
    <t>$16.75</t>
  </si>
  <si>
    <t>03-03500</t>
  </si>
  <si>
    <t>03-03600</t>
  </si>
  <si>
    <t>$4.95</t>
  </si>
  <si>
    <t>03-03700</t>
  </si>
  <si>
    <t>03-03800</t>
  </si>
  <si>
    <t>03-03900</t>
  </si>
  <si>
    <t>03-04000</t>
  </si>
  <si>
    <t>03-04100</t>
  </si>
  <si>
    <t>03-04110</t>
  </si>
  <si>
    <t>$9.50</t>
  </si>
  <si>
    <t>03-04250</t>
  </si>
  <si>
    <t>$6.80</t>
  </si>
  <si>
    <t>03-04300</t>
  </si>
  <si>
    <t>03-04400</t>
  </si>
  <si>
    <t>$4.99</t>
  </si>
  <si>
    <t>03-04500</t>
  </si>
  <si>
    <t>03-04600</t>
  </si>
  <si>
    <t>03-04700</t>
  </si>
  <si>
    <t>$14.50</t>
  </si>
  <si>
    <t>03-04800</t>
  </si>
  <si>
    <t>03-04900</t>
  </si>
  <si>
    <t>03-05000</t>
  </si>
  <si>
    <t>$12.50</t>
  </si>
  <si>
    <t>03-05300</t>
  </si>
  <si>
    <t>03-05400</t>
  </si>
  <si>
    <t>03-05500</t>
  </si>
  <si>
    <t>03-05600</t>
  </si>
  <si>
    <t>$7.60</t>
  </si>
  <si>
    <t>03-05700</t>
  </si>
  <si>
    <t>$5.99</t>
  </si>
  <si>
    <t>03-05800</t>
  </si>
  <si>
    <t>$15.80</t>
  </si>
  <si>
    <t>03-05900</t>
  </si>
  <si>
    <t>$9.55</t>
  </si>
  <si>
    <t>03-06000</t>
  </si>
  <si>
    <t>03-06110</t>
  </si>
  <si>
    <t>$21.50</t>
  </si>
  <si>
    <t>03-06100</t>
  </si>
  <si>
    <t>$7.25</t>
  </si>
  <si>
    <t>03-06200</t>
  </si>
  <si>
    <t>03-06300</t>
  </si>
  <si>
    <t>03-06400</t>
  </si>
  <si>
    <t>03-06450</t>
  </si>
  <si>
    <t>$5.45</t>
  </si>
  <si>
    <t>03-06500</t>
  </si>
  <si>
    <t>03-06600</t>
  </si>
  <si>
    <t>$11.95</t>
  </si>
  <si>
    <t>03-06700</t>
  </si>
  <si>
    <t>$22.50</t>
  </si>
  <si>
    <t>03-06800</t>
  </si>
  <si>
    <t>$19.99</t>
  </si>
  <si>
    <t>03-06900</t>
  </si>
  <si>
    <t>03-07000</t>
  </si>
  <si>
    <t>$8.90</t>
  </si>
  <si>
    <t>03-07100</t>
  </si>
  <si>
    <t>$5.50</t>
  </si>
  <si>
    <t>03-07200</t>
  </si>
  <si>
    <t>03-07300</t>
  </si>
  <si>
    <t>03-07400</t>
  </si>
  <si>
    <t>$10.95</t>
  </si>
  <si>
    <t>03-07500</t>
  </si>
  <si>
    <t>$13.50</t>
  </si>
  <si>
    <t>03-07600</t>
  </si>
  <si>
    <t>03-07700</t>
  </si>
  <si>
    <t>$6.60</t>
  </si>
  <si>
    <t>03-07800</t>
  </si>
  <si>
    <t>03-07810</t>
  </si>
  <si>
    <t>03-07900</t>
  </si>
  <si>
    <t>03-08000</t>
  </si>
  <si>
    <t>03-08100</t>
  </si>
  <si>
    <t>03-08210</t>
  </si>
  <si>
    <t>$14.75</t>
  </si>
  <si>
    <t>03-08200</t>
  </si>
  <si>
    <t>$15.50</t>
  </si>
  <si>
    <t>03-08300</t>
  </si>
  <si>
    <t>03-08400</t>
  </si>
  <si>
    <t>03-08500</t>
  </si>
  <si>
    <t>03-08600</t>
  </si>
  <si>
    <t>03-08700</t>
  </si>
  <si>
    <t>03-08800</t>
  </si>
  <si>
    <t>$12.65</t>
  </si>
  <si>
    <t>03-08900</t>
  </si>
  <si>
    <t>03-09000</t>
  </si>
  <si>
    <t>03-09100</t>
  </si>
  <si>
    <t>$7.55</t>
  </si>
  <si>
    <t>03-09110</t>
  </si>
  <si>
    <t>03-09200</t>
  </si>
  <si>
    <t>03-09300</t>
  </si>
  <si>
    <t>$10.85</t>
  </si>
  <si>
    <t>03-09400</t>
  </si>
  <si>
    <t>$19.65</t>
  </si>
  <si>
    <t>03-09500</t>
  </si>
  <si>
    <t>$19.80</t>
  </si>
  <si>
    <t>03-09600</t>
  </si>
  <si>
    <t>$20.65</t>
  </si>
  <si>
    <t>03-09700</t>
  </si>
  <si>
    <t>$24.70</t>
  </si>
  <si>
    <t>03-00042</t>
  </si>
  <si>
    <t>03-09800</t>
  </si>
  <si>
    <t>$21.75</t>
  </si>
  <si>
    <t>03-09900</t>
  </si>
  <si>
    <t>$19.75</t>
  </si>
  <si>
    <t>03-10000</t>
  </si>
  <si>
    <t>$18.25</t>
  </si>
  <si>
    <t>03-10100</t>
  </si>
  <si>
    <t>$37.50</t>
  </si>
  <si>
    <t>03-10200</t>
  </si>
  <si>
    <t>$10.75</t>
  </si>
  <si>
    <t>03-10210</t>
  </si>
  <si>
    <t>$10.70</t>
  </si>
  <si>
    <t>03-10300</t>
  </si>
  <si>
    <t>03-10400</t>
  </si>
  <si>
    <t>03-10500</t>
  </si>
  <si>
    <t>03-10510</t>
  </si>
  <si>
    <t>03-10600</t>
  </si>
  <si>
    <t>$46.50</t>
  </si>
  <si>
    <t>03-10710</t>
  </si>
  <si>
    <t>03-10800</t>
  </si>
  <si>
    <t>03-10900</t>
  </si>
  <si>
    <t>$26.85</t>
  </si>
  <si>
    <t>03-11000</t>
  </si>
  <si>
    <t>03-00193</t>
  </si>
  <si>
    <t>$18.50</t>
  </si>
  <si>
    <t>03-11100</t>
  </si>
  <si>
    <t>$17.65</t>
  </si>
  <si>
    <t>03-11150</t>
  </si>
  <si>
    <t>03-11200</t>
  </si>
  <si>
    <t>03-11206</t>
  </si>
  <si>
    <t>$51.75</t>
  </si>
  <si>
    <t>03-11210</t>
  </si>
  <si>
    <t>$26.50</t>
  </si>
  <si>
    <t>стенка</t>
  </si>
  <si>
    <t>вес 1 фута № шпрус</t>
  </si>
  <si>
    <t>цена за фут</t>
  </si>
  <si>
    <t>I/D</t>
  </si>
  <si>
    <t>o/d дюйм</t>
  </si>
  <si>
    <t xml:space="preserve">стенка </t>
  </si>
  <si>
    <t>диаметр мм</t>
  </si>
  <si>
    <t>вн.диаметр</t>
  </si>
  <si>
    <t>----</t>
  </si>
  <si>
    <t>03-00012</t>
  </si>
  <si>
    <t>$5.75</t>
  </si>
  <si>
    <t>03-35300</t>
  </si>
  <si>
    <t>$1.47</t>
  </si>
  <si>
    <t>03-00014</t>
  </si>
  <si>
    <t>03-35350</t>
  </si>
  <si>
    <t>$3.45</t>
  </si>
  <si>
    <t>03-35400</t>
  </si>
  <si>
    <t>03-35500</t>
  </si>
  <si>
    <t>$2.18</t>
  </si>
  <si>
    <t>03-35600</t>
  </si>
  <si>
    <t>$9.95</t>
  </si>
  <si>
    <t>03-35700</t>
  </si>
  <si>
    <t>03-35750</t>
  </si>
  <si>
    <t>03-35775</t>
  </si>
  <si>
    <t>03-35795</t>
  </si>
  <si>
    <t>$3.35</t>
  </si>
  <si>
    <t>03-35800</t>
  </si>
  <si>
    <t>$2.55</t>
  </si>
  <si>
    <t>03-35850</t>
  </si>
  <si>
    <t>$2.63</t>
  </si>
  <si>
    <t>03-35900</t>
  </si>
  <si>
    <t>$11.70</t>
  </si>
  <si>
    <t>03-35950</t>
  </si>
  <si>
    <t>03-35975</t>
  </si>
  <si>
    <t>03-36000</t>
  </si>
  <si>
    <t>03-36010</t>
  </si>
  <si>
    <t>03-36050</t>
  </si>
  <si>
    <t>03-36100</t>
  </si>
  <si>
    <t>03-36150</t>
  </si>
  <si>
    <t>03-36200</t>
  </si>
  <si>
    <t>03-36300</t>
  </si>
  <si>
    <t>03-36350</t>
  </si>
  <si>
    <t>$5.60</t>
  </si>
  <si>
    <t>03-36375</t>
  </si>
  <si>
    <t>$2.90</t>
  </si>
  <si>
    <t>03-36380</t>
  </si>
  <si>
    <t>03-36400</t>
  </si>
  <si>
    <t>03-36450</t>
  </si>
  <si>
    <t>03-36500</t>
  </si>
  <si>
    <t>03-36600</t>
  </si>
  <si>
    <t>03-36610</t>
  </si>
  <si>
    <t>03-36700</t>
  </si>
  <si>
    <t>03-36800</t>
  </si>
  <si>
    <t>$12.95</t>
  </si>
  <si>
    <t>03-36850</t>
  </si>
  <si>
    <t>03-36900</t>
  </si>
  <si>
    <t>03-36950</t>
  </si>
  <si>
    <t>$5.80</t>
  </si>
  <si>
    <t>03-36975</t>
  </si>
  <si>
    <t>03-36980</t>
  </si>
  <si>
    <t>03-37000</t>
  </si>
  <si>
    <t>$8.65</t>
  </si>
  <si>
    <t>03-37100</t>
  </si>
  <si>
    <t>$21.60</t>
  </si>
  <si>
    <t>03-37200</t>
  </si>
  <si>
    <t>$3.99</t>
  </si>
  <si>
    <t>03-37210</t>
  </si>
  <si>
    <t>$6.85</t>
  </si>
  <si>
    <t>03-37300</t>
  </si>
  <si>
    <t>$8.60</t>
  </si>
  <si>
    <t>03-37400</t>
  </si>
  <si>
    <t>03-37450*</t>
  </si>
  <si>
    <t>03-37500</t>
  </si>
  <si>
    <t>$5.95</t>
  </si>
  <si>
    <t>03-37550</t>
  </si>
  <si>
    <t>03-37610</t>
  </si>
  <si>
    <t>$21.80</t>
  </si>
  <si>
    <t>03-37710</t>
  </si>
  <si>
    <t>$28.99</t>
  </si>
  <si>
    <t>03-37800</t>
  </si>
  <si>
    <t>$5.90</t>
  </si>
  <si>
    <t>03-37850</t>
  </si>
  <si>
    <t>03-37900</t>
  </si>
  <si>
    <t>03-37910</t>
  </si>
  <si>
    <t>03-37925</t>
  </si>
  <si>
    <t>03-37950</t>
  </si>
  <si>
    <t>03-37975</t>
  </si>
  <si>
    <t>$16.70</t>
  </si>
  <si>
    <t>03-38000</t>
  </si>
  <si>
    <t>03-38100</t>
  </si>
  <si>
    <t>03-38200</t>
  </si>
  <si>
    <t>$17.70</t>
  </si>
  <si>
    <t>03-38300</t>
  </si>
  <si>
    <t>$11.55</t>
  </si>
  <si>
    <t>03-38307</t>
  </si>
  <si>
    <t>03-38308</t>
  </si>
  <si>
    <t>$5.10</t>
  </si>
  <si>
    <t>03-38309</t>
  </si>
  <si>
    <t>$32.50</t>
  </si>
  <si>
    <t>03-38310</t>
  </si>
  <si>
    <t>$21.70</t>
  </si>
  <si>
    <t>03-38315</t>
  </si>
  <si>
    <t>03-38318</t>
  </si>
  <si>
    <t>03-38320</t>
  </si>
  <si>
    <t>$35.50</t>
  </si>
  <si>
    <t>03-38330</t>
  </si>
  <si>
    <t>$18.60</t>
  </si>
  <si>
    <t>03-38340</t>
  </si>
  <si>
    <t>$23.75</t>
  </si>
  <si>
    <t>03-38360</t>
  </si>
  <si>
    <t>$39.85</t>
  </si>
  <si>
    <t>O.D.</t>
  </si>
  <si>
    <t>I.D.</t>
  </si>
  <si>
    <t>Wall</t>
  </si>
  <si>
    <t>Part No.</t>
  </si>
  <si>
    <t>Price / Ft</t>
  </si>
  <si>
    <t>Wt./Ft.(lbs.)</t>
  </si>
  <si>
    <t>диагональ квадрата/2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</si>
</sst>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0.0"/>
    <numFmt numFmtId="166" formatCode="0.0000"/>
  </numFmts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3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49" fontId="0" fillId="0" borderId="0" xfId="0" applyNumberFormat="1"/>
    <xf numFmtId="12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6"/>
  <sheetViews>
    <sheetView workbookViewId="0">
      <pane ySplit="1" topLeftCell="A2" activePane="bottomLeft" state="frozen"/>
      <selection pane="bottomLeft" activeCell="N1" sqref="N1:N2"/>
    </sheetView>
  </sheetViews>
  <sheetFormatPr defaultRowHeight="14.25"/>
  <cols>
    <col min="1" max="1" width="7.19921875" style="1" customWidth="1"/>
    <col min="2" max="2" width="6.33203125" style="2" customWidth="1"/>
    <col min="3" max="3" width="6.3984375" style="2" customWidth="1"/>
    <col min="4" max="4" width="9.06640625" style="4"/>
    <col min="6" max="6" width="13.59765625" customWidth="1"/>
    <col min="10" max="10" width="9.06640625" style="2"/>
    <col min="12" max="12" width="12" customWidth="1"/>
  </cols>
  <sheetData>
    <row r="1" spans="1:14">
      <c r="A1" s="1" t="s">
        <v>200</v>
      </c>
      <c r="C1" s="2" t="s">
        <v>201</v>
      </c>
      <c r="D1" s="4" t="s">
        <v>199</v>
      </c>
      <c r="F1" t="s">
        <v>202</v>
      </c>
      <c r="G1" t="s">
        <v>196</v>
      </c>
      <c r="H1" t="s">
        <v>203</v>
      </c>
      <c r="J1" s="2" t="s">
        <v>197</v>
      </c>
      <c r="L1" t="s">
        <v>198</v>
      </c>
      <c r="N1" t="s">
        <v>313</v>
      </c>
    </row>
    <row r="2" spans="1:14">
      <c r="A2" s="1">
        <v>0.1875</v>
      </c>
      <c r="B2" s="2">
        <f t="shared" ref="B2:B38" si="0">A2</f>
        <v>0.1875</v>
      </c>
      <c r="C2" s="2">
        <v>3.5000000000000003E-2</v>
      </c>
      <c r="D2" s="4">
        <v>0.11799999999999999</v>
      </c>
      <c r="F2" s="3">
        <f>B2*25.4</f>
        <v>4.7624999999999993</v>
      </c>
      <c r="G2" s="3">
        <f t="shared" ref="G2:H2" si="1">C2*25.4</f>
        <v>0.88900000000000001</v>
      </c>
      <c r="H2" s="3">
        <f t="shared" si="1"/>
        <v>2.9971999999999999</v>
      </c>
      <c r="J2" s="2">
        <v>3.9E-2</v>
      </c>
      <c r="K2" t="s">
        <v>0</v>
      </c>
      <c r="L2" t="s">
        <v>1</v>
      </c>
      <c r="N2">
        <f>SQRT(2)*B2/2</f>
        <v>0.13258252147247768</v>
      </c>
    </row>
    <row r="3" spans="1:14">
      <c r="F3" s="3"/>
      <c r="G3" s="3"/>
      <c r="H3" s="3"/>
    </row>
    <row r="4" spans="1:14">
      <c r="A4" s="1">
        <v>0.25</v>
      </c>
      <c r="B4" s="2">
        <f t="shared" si="0"/>
        <v>0.25</v>
      </c>
      <c r="C4" s="2">
        <v>2.8000000000000001E-2</v>
      </c>
      <c r="D4" s="4">
        <v>0.19400000000000001</v>
      </c>
      <c r="F4" s="3">
        <f t="shared" ref="F4:F76" si="2">B4*25.4</f>
        <v>6.35</v>
      </c>
      <c r="G4" s="3">
        <f t="shared" ref="G4:G76" si="3">C4*25.4</f>
        <v>0.71119999999999994</v>
      </c>
      <c r="H4" s="3">
        <f t="shared" ref="H4:H76" si="4">D4*25.4</f>
        <v>4.9276</v>
      </c>
      <c r="J4" s="2">
        <v>6.7000000000000004E-2</v>
      </c>
      <c r="K4" t="s">
        <v>2</v>
      </c>
      <c r="L4" t="s">
        <v>3</v>
      </c>
    </row>
    <row r="5" spans="1:14">
      <c r="A5" s="1">
        <v>0.25</v>
      </c>
      <c r="B5" s="2">
        <f t="shared" si="0"/>
        <v>0.25</v>
      </c>
      <c r="C5" s="2">
        <v>3.5000000000000003E-2</v>
      </c>
      <c r="D5" s="4">
        <v>0.18</v>
      </c>
      <c r="F5" s="3">
        <f t="shared" si="2"/>
        <v>6.35</v>
      </c>
      <c r="G5" s="3">
        <f t="shared" si="3"/>
        <v>0.88900000000000001</v>
      </c>
      <c r="H5" s="3">
        <f t="shared" si="4"/>
        <v>4.5719999999999992</v>
      </c>
      <c r="J5" s="2">
        <v>0.08</v>
      </c>
      <c r="K5" t="s">
        <v>4</v>
      </c>
      <c r="L5" t="s">
        <v>1</v>
      </c>
      <c r="N5">
        <f>SQRT(2)*B5/2</f>
        <v>0.17677669529663689</v>
      </c>
    </row>
    <row r="6" spans="1:14">
      <c r="A6" s="1">
        <v>0.25</v>
      </c>
      <c r="B6" s="2">
        <f t="shared" si="0"/>
        <v>0.25</v>
      </c>
      <c r="C6" s="2">
        <v>4.9000000000000002E-2</v>
      </c>
      <c r="D6" s="4">
        <v>0.152</v>
      </c>
      <c r="F6" s="3">
        <f t="shared" si="2"/>
        <v>6.35</v>
      </c>
      <c r="G6" s="3">
        <f t="shared" si="3"/>
        <v>1.2445999999999999</v>
      </c>
      <c r="H6" s="3">
        <f t="shared" si="4"/>
        <v>3.8607999999999998</v>
      </c>
      <c r="J6" s="2">
        <v>0.105</v>
      </c>
      <c r="K6" t="s">
        <v>5</v>
      </c>
      <c r="L6" t="s">
        <v>6</v>
      </c>
    </row>
    <row r="7" spans="1:14">
      <c r="A7" s="1">
        <v>0.25</v>
      </c>
      <c r="B7" s="2">
        <f t="shared" si="0"/>
        <v>0.25</v>
      </c>
      <c r="C7" s="2">
        <v>5.8000000000000003E-2</v>
      </c>
      <c r="D7" s="4">
        <v>0.13400000000000001</v>
      </c>
      <c r="F7" s="3">
        <f t="shared" si="2"/>
        <v>6.35</v>
      </c>
      <c r="G7" s="3">
        <f t="shared" si="3"/>
        <v>1.4732000000000001</v>
      </c>
      <c r="H7" s="3">
        <f t="shared" si="4"/>
        <v>3.4036</v>
      </c>
      <c r="J7" s="2">
        <v>0.11899999999999999</v>
      </c>
      <c r="K7" t="s">
        <v>7</v>
      </c>
      <c r="L7" t="s">
        <v>8</v>
      </c>
    </row>
    <row r="8" spans="1:14">
      <c r="A8" s="1">
        <v>0.25</v>
      </c>
      <c r="B8" s="2">
        <f t="shared" si="0"/>
        <v>0.25</v>
      </c>
      <c r="C8" s="2">
        <v>6.5000000000000002E-2</v>
      </c>
      <c r="D8" s="4">
        <v>0.12</v>
      </c>
      <c r="F8" s="3">
        <f t="shared" si="2"/>
        <v>6.35</v>
      </c>
      <c r="G8" s="3">
        <f t="shared" si="3"/>
        <v>1.651</v>
      </c>
      <c r="H8" s="3">
        <f t="shared" si="4"/>
        <v>3.0479999999999996</v>
      </c>
      <c r="J8" s="2">
        <v>0.128</v>
      </c>
      <c r="K8" t="s">
        <v>9</v>
      </c>
      <c r="L8" t="s">
        <v>10</v>
      </c>
    </row>
    <row r="9" spans="1:14">
      <c r="F9" s="3"/>
      <c r="G9" s="3"/>
      <c r="H9" s="3"/>
    </row>
    <row r="10" spans="1:14">
      <c r="A10" s="1">
        <v>0.3125</v>
      </c>
      <c r="B10" s="2">
        <f t="shared" si="0"/>
        <v>0.3125</v>
      </c>
      <c r="C10" s="2">
        <v>3.5000000000000003E-2</v>
      </c>
      <c r="D10" s="4">
        <v>0.24299999999999999</v>
      </c>
      <c r="F10" s="3">
        <f t="shared" si="2"/>
        <v>7.9375</v>
      </c>
      <c r="G10" s="3">
        <f t="shared" si="3"/>
        <v>0.88900000000000001</v>
      </c>
      <c r="H10" s="3">
        <f t="shared" si="4"/>
        <v>6.1721999999999992</v>
      </c>
      <c r="J10" s="2">
        <v>0.104</v>
      </c>
      <c r="K10" t="s">
        <v>11</v>
      </c>
      <c r="L10" t="s">
        <v>12</v>
      </c>
    </row>
    <row r="11" spans="1:14">
      <c r="A11" s="1">
        <v>0.3125</v>
      </c>
      <c r="B11" s="2">
        <f t="shared" si="0"/>
        <v>0.3125</v>
      </c>
      <c r="C11" s="2">
        <v>4.9000000000000002E-2</v>
      </c>
      <c r="D11" s="4">
        <v>0.215</v>
      </c>
      <c r="F11" s="3">
        <f t="shared" si="2"/>
        <v>7.9375</v>
      </c>
      <c r="G11" s="3">
        <f t="shared" si="3"/>
        <v>1.2445999999999999</v>
      </c>
      <c r="H11" s="3">
        <f t="shared" si="4"/>
        <v>5.4609999999999994</v>
      </c>
      <c r="J11" s="2">
        <v>0.13800000000000001</v>
      </c>
      <c r="K11" t="s">
        <v>13</v>
      </c>
      <c r="L11" t="s">
        <v>14</v>
      </c>
      <c r="N11">
        <f>SQRT(2)*B11/2</f>
        <v>0.22097086912079611</v>
      </c>
    </row>
    <row r="12" spans="1:14">
      <c r="A12" s="1">
        <v>0.3125</v>
      </c>
      <c r="B12" s="2">
        <f t="shared" si="0"/>
        <v>0.3125</v>
      </c>
      <c r="C12" s="2">
        <v>5.8000000000000003E-2</v>
      </c>
      <c r="D12" s="4">
        <v>0.19700000000000001</v>
      </c>
      <c r="F12" s="3">
        <f t="shared" si="2"/>
        <v>7.9375</v>
      </c>
      <c r="G12" s="3">
        <f t="shared" si="3"/>
        <v>1.4732000000000001</v>
      </c>
      <c r="H12" s="3">
        <f t="shared" si="4"/>
        <v>5.0038</v>
      </c>
      <c r="J12" s="2">
        <v>0.158</v>
      </c>
      <c r="K12" t="s">
        <v>15</v>
      </c>
      <c r="L12" t="s">
        <v>16</v>
      </c>
    </row>
    <row r="13" spans="1:14">
      <c r="A13" s="1">
        <v>0.3125</v>
      </c>
      <c r="B13" s="2">
        <f t="shared" si="0"/>
        <v>0.3125</v>
      </c>
      <c r="C13" s="2">
        <v>6.5000000000000002E-2</v>
      </c>
      <c r="D13" s="4">
        <v>0.183</v>
      </c>
      <c r="F13" s="3">
        <f t="shared" si="2"/>
        <v>7.9375</v>
      </c>
      <c r="G13" s="3">
        <f t="shared" si="3"/>
        <v>1.651</v>
      </c>
      <c r="H13" s="3">
        <f t="shared" si="4"/>
        <v>4.6481999999999992</v>
      </c>
      <c r="J13" s="2">
        <v>0.17199999999999999</v>
      </c>
      <c r="K13" t="s">
        <v>17</v>
      </c>
      <c r="L13" t="s">
        <v>18</v>
      </c>
    </row>
    <row r="14" spans="1:14">
      <c r="A14" s="1">
        <v>0.3125</v>
      </c>
      <c r="B14" s="2">
        <f t="shared" si="0"/>
        <v>0.3125</v>
      </c>
      <c r="C14" s="2">
        <v>9.5000000000000001E-2</v>
      </c>
      <c r="D14" s="4">
        <v>0.123</v>
      </c>
      <c r="F14" s="3">
        <f t="shared" si="2"/>
        <v>7.9375</v>
      </c>
      <c r="G14" s="3">
        <f t="shared" si="3"/>
        <v>2.4129999999999998</v>
      </c>
      <c r="H14" s="3">
        <f t="shared" si="4"/>
        <v>3.1241999999999996</v>
      </c>
      <c r="J14" s="2">
        <v>0.221</v>
      </c>
      <c r="K14" t="s">
        <v>19</v>
      </c>
      <c r="L14" t="s">
        <v>10</v>
      </c>
    </row>
    <row r="15" spans="1:14">
      <c r="F15" s="3"/>
      <c r="G15" s="3"/>
      <c r="H15" s="3"/>
    </row>
    <row r="16" spans="1:14">
      <c r="A16" s="1">
        <v>0.375</v>
      </c>
      <c r="B16" s="2">
        <f t="shared" si="0"/>
        <v>0.375</v>
      </c>
      <c r="C16" s="2">
        <v>2.8000000000000001E-2</v>
      </c>
      <c r="D16" s="4">
        <v>0.31900000000000001</v>
      </c>
      <c r="F16" s="3">
        <f t="shared" si="2"/>
        <v>9.5249999999999986</v>
      </c>
      <c r="G16" s="3">
        <f t="shared" si="3"/>
        <v>0.71119999999999994</v>
      </c>
      <c r="H16" s="3">
        <f t="shared" si="4"/>
        <v>8.1025999999999989</v>
      </c>
      <c r="J16" s="2">
        <v>0.104</v>
      </c>
      <c r="K16" t="s">
        <v>20</v>
      </c>
      <c r="L16" t="s">
        <v>21</v>
      </c>
    </row>
    <row r="17" spans="1:14">
      <c r="A17" s="1">
        <v>0.375</v>
      </c>
      <c r="B17" s="2">
        <f t="shared" si="0"/>
        <v>0.375</v>
      </c>
      <c r="C17" s="2">
        <v>3.5000000000000003E-2</v>
      </c>
      <c r="D17" s="4">
        <v>0.30499999999999999</v>
      </c>
      <c r="F17" s="3">
        <f t="shared" si="2"/>
        <v>9.5249999999999986</v>
      </c>
      <c r="G17" s="3">
        <f t="shared" si="3"/>
        <v>0.88900000000000001</v>
      </c>
      <c r="H17" s="3">
        <f t="shared" si="4"/>
        <v>7.746999999999999</v>
      </c>
      <c r="J17" s="2">
        <v>0.127</v>
      </c>
      <c r="K17" t="s">
        <v>22</v>
      </c>
      <c r="L17" t="s">
        <v>23</v>
      </c>
      <c r="N17">
        <f>SQRT(2)*B17/2</f>
        <v>0.26516504294495535</v>
      </c>
    </row>
    <row r="18" spans="1:14">
      <c r="A18" s="1">
        <v>0.375</v>
      </c>
      <c r="B18" s="2">
        <f t="shared" si="0"/>
        <v>0.375</v>
      </c>
      <c r="C18" s="2">
        <v>4.9000000000000002E-2</v>
      </c>
      <c r="D18" s="4">
        <v>0.27700000000000002</v>
      </c>
      <c r="F18" s="3">
        <f t="shared" si="2"/>
        <v>9.5249999999999986</v>
      </c>
      <c r="G18" s="3">
        <f t="shared" si="3"/>
        <v>1.2445999999999999</v>
      </c>
      <c r="H18" s="3">
        <f t="shared" si="4"/>
        <v>7.0358000000000001</v>
      </c>
      <c r="J18" s="2">
        <v>0.17100000000000001</v>
      </c>
      <c r="K18" t="s">
        <v>24</v>
      </c>
      <c r="L18" t="s">
        <v>25</v>
      </c>
    </row>
    <row r="19" spans="1:14">
      <c r="A19" s="1">
        <v>0.375</v>
      </c>
      <c r="B19" s="2">
        <f t="shared" si="0"/>
        <v>0.375</v>
      </c>
      <c r="C19" s="2">
        <v>5.8000000000000003E-2</v>
      </c>
      <c r="D19" s="4">
        <v>0.25900000000000001</v>
      </c>
      <c r="F19" s="3">
        <f t="shared" si="2"/>
        <v>9.5249999999999986</v>
      </c>
      <c r="G19" s="3">
        <f t="shared" si="3"/>
        <v>1.4732000000000001</v>
      </c>
      <c r="H19" s="3">
        <f t="shared" si="4"/>
        <v>6.5785999999999998</v>
      </c>
      <c r="J19" s="2">
        <v>0.19600000000000001</v>
      </c>
      <c r="K19" t="s">
        <v>26</v>
      </c>
      <c r="L19" t="s">
        <v>25</v>
      </c>
    </row>
    <row r="20" spans="1:14">
      <c r="A20" s="1">
        <v>0.375</v>
      </c>
      <c r="B20" s="2">
        <f t="shared" si="0"/>
        <v>0.375</v>
      </c>
      <c r="C20" s="2">
        <v>6.5000000000000002E-2</v>
      </c>
      <c r="D20" s="4">
        <v>0.245</v>
      </c>
      <c r="F20" s="3">
        <f t="shared" si="2"/>
        <v>9.5249999999999986</v>
      </c>
      <c r="G20" s="3">
        <f t="shared" si="3"/>
        <v>1.651</v>
      </c>
      <c r="H20" s="3">
        <f t="shared" si="4"/>
        <v>6.2229999999999999</v>
      </c>
      <c r="J20" s="2">
        <v>0.215</v>
      </c>
      <c r="K20" t="s">
        <v>27</v>
      </c>
      <c r="L20" t="s">
        <v>25</v>
      </c>
    </row>
    <row r="21" spans="1:14">
      <c r="A21" s="1">
        <v>0.375</v>
      </c>
      <c r="B21" s="2">
        <f t="shared" si="0"/>
        <v>0.375</v>
      </c>
      <c r="C21" s="2">
        <v>8.3000000000000004E-2</v>
      </c>
      <c r="D21" s="4">
        <v>0.20899999999999999</v>
      </c>
      <c r="F21" s="3">
        <f t="shared" si="2"/>
        <v>9.5249999999999986</v>
      </c>
      <c r="G21" s="3">
        <f t="shared" si="3"/>
        <v>2.1082000000000001</v>
      </c>
      <c r="H21" s="3">
        <f t="shared" si="4"/>
        <v>5.3085999999999993</v>
      </c>
      <c r="J21" s="2">
        <v>0.25900000000000001</v>
      </c>
      <c r="K21" t="s">
        <v>28</v>
      </c>
      <c r="L21" t="s">
        <v>29</v>
      </c>
    </row>
    <row r="22" spans="1:14">
      <c r="A22" s="1">
        <v>0.375</v>
      </c>
      <c r="B22" s="2">
        <f t="shared" si="0"/>
        <v>0.375</v>
      </c>
      <c r="C22" s="2">
        <v>9.5000000000000001E-2</v>
      </c>
      <c r="D22" s="4">
        <v>0.185</v>
      </c>
      <c r="F22" s="3">
        <f t="shared" si="2"/>
        <v>9.5249999999999986</v>
      </c>
      <c r="G22" s="3">
        <f t="shared" si="3"/>
        <v>2.4129999999999998</v>
      </c>
      <c r="H22" s="3">
        <f t="shared" si="4"/>
        <v>4.6989999999999998</v>
      </c>
      <c r="J22" s="2">
        <v>0.28399999999999997</v>
      </c>
      <c r="K22" t="s">
        <v>30</v>
      </c>
      <c r="L22" t="s">
        <v>31</v>
      </c>
    </row>
    <row r="23" spans="1:14">
      <c r="F23" s="3"/>
      <c r="G23" s="3"/>
      <c r="H23" s="3"/>
    </row>
    <row r="24" spans="1:14">
      <c r="A24" s="1">
        <v>0.4375</v>
      </c>
      <c r="B24" s="2">
        <f t="shared" si="0"/>
        <v>0.4375</v>
      </c>
      <c r="C24" s="2">
        <v>2.8000000000000001E-2</v>
      </c>
      <c r="D24" s="4">
        <v>0.38200000000000001</v>
      </c>
      <c r="F24" s="3">
        <f t="shared" si="2"/>
        <v>11.112499999999999</v>
      </c>
      <c r="G24" s="3">
        <f t="shared" si="3"/>
        <v>0.71119999999999994</v>
      </c>
      <c r="H24" s="3">
        <f t="shared" si="4"/>
        <v>9.7027999999999999</v>
      </c>
      <c r="J24" s="2">
        <v>0.123</v>
      </c>
      <c r="K24" t="s">
        <v>32</v>
      </c>
      <c r="L24" t="s">
        <v>33</v>
      </c>
    </row>
    <row r="25" spans="1:14">
      <c r="A25" s="1">
        <v>0.4375</v>
      </c>
      <c r="B25" s="2">
        <f t="shared" si="0"/>
        <v>0.4375</v>
      </c>
      <c r="C25" s="2">
        <v>3.5000000000000003E-2</v>
      </c>
      <c r="D25" s="4">
        <v>0.36799999999999999</v>
      </c>
      <c r="F25" s="3">
        <f t="shared" si="2"/>
        <v>11.112499999999999</v>
      </c>
      <c r="G25" s="3">
        <f t="shared" si="3"/>
        <v>0.88900000000000001</v>
      </c>
      <c r="H25" s="3">
        <f t="shared" si="4"/>
        <v>9.3471999999999991</v>
      </c>
      <c r="J25" s="2">
        <v>0.151</v>
      </c>
      <c r="K25" t="s">
        <v>34</v>
      </c>
      <c r="L25" t="s">
        <v>35</v>
      </c>
      <c r="N25">
        <f>SQRT(2)*B25/2</f>
        <v>0.30935921676911454</v>
      </c>
    </row>
    <row r="26" spans="1:14">
      <c r="A26" s="1">
        <v>0.4375</v>
      </c>
      <c r="B26" s="2">
        <f t="shared" si="0"/>
        <v>0.4375</v>
      </c>
      <c r="C26" s="2">
        <v>4.9000000000000002E-2</v>
      </c>
      <c r="D26" s="4">
        <v>0.34</v>
      </c>
      <c r="F26" s="3">
        <f t="shared" si="2"/>
        <v>11.112499999999999</v>
      </c>
      <c r="G26" s="3">
        <f t="shared" si="3"/>
        <v>1.2445999999999999</v>
      </c>
      <c r="H26" s="3">
        <f t="shared" si="4"/>
        <v>8.636000000000001</v>
      </c>
      <c r="J26" s="2">
        <v>0.20399999999999999</v>
      </c>
      <c r="K26" t="s">
        <v>36</v>
      </c>
      <c r="L26" t="s">
        <v>37</v>
      </c>
    </row>
    <row r="27" spans="1:14">
      <c r="A27" s="1">
        <v>0.4375</v>
      </c>
      <c r="B27" s="2">
        <f t="shared" si="0"/>
        <v>0.4375</v>
      </c>
      <c r="C27" s="2">
        <v>6.5000000000000002E-2</v>
      </c>
      <c r="D27" s="4">
        <v>0.308</v>
      </c>
      <c r="F27" s="3">
        <f t="shared" si="2"/>
        <v>11.112499999999999</v>
      </c>
      <c r="G27" s="3">
        <f t="shared" si="3"/>
        <v>1.651</v>
      </c>
      <c r="H27" s="3">
        <f t="shared" si="4"/>
        <v>7.823199999999999</v>
      </c>
      <c r="J27" s="2">
        <v>0.25900000000000001</v>
      </c>
      <c r="K27" t="s">
        <v>38</v>
      </c>
      <c r="L27" t="s">
        <v>39</v>
      </c>
    </row>
    <row r="28" spans="1:14">
      <c r="A28" s="1">
        <v>0.4375</v>
      </c>
      <c r="B28" s="2">
        <f t="shared" si="0"/>
        <v>0.4375</v>
      </c>
      <c r="C28" s="2">
        <v>9.5000000000000001E-2</v>
      </c>
      <c r="D28" s="4">
        <v>0.248</v>
      </c>
      <c r="F28" s="3">
        <f t="shared" si="2"/>
        <v>11.112499999999999</v>
      </c>
      <c r="G28" s="3">
        <f t="shared" si="3"/>
        <v>2.4129999999999998</v>
      </c>
      <c r="H28" s="3">
        <f t="shared" si="4"/>
        <v>6.2991999999999999</v>
      </c>
      <c r="J28" s="2">
        <v>0.34799999999999998</v>
      </c>
      <c r="K28" t="s">
        <v>40</v>
      </c>
      <c r="L28" t="s">
        <v>41</v>
      </c>
    </row>
    <row r="29" spans="1:14">
      <c r="A29" s="1">
        <v>0.4375</v>
      </c>
      <c r="B29" s="2">
        <f t="shared" si="0"/>
        <v>0.4375</v>
      </c>
      <c r="C29" s="2">
        <v>0.12</v>
      </c>
      <c r="D29" s="4">
        <v>0.19800000000000001</v>
      </c>
      <c r="F29" s="3">
        <f t="shared" si="2"/>
        <v>11.112499999999999</v>
      </c>
      <c r="G29" s="3">
        <f t="shared" si="3"/>
        <v>3.0479999999999996</v>
      </c>
      <c r="H29" s="3">
        <f t="shared" si="4"/>
        <v>5.0292000000000003</v>
      </c>
      <c r="J29" s="2">
        <v>0.40799999999999997</v>
      </c>
      <c r="K29" t="s">
        <v>42</v>
      </c>
      <c r="L29" t="s">
        <v>10</v>
      </c>
    </row>
    <row r="30" spans="1:14">
      <c r="F30" s="3"/>
      <c r="G30" s="3"/>
      <c r="H30" s="3"/>
    </row>
    <row r="31" spans="1:14">
      <c r="A31" s="1">
        <v>0.5</v>
      </c>
      <c r="B31" s="2">
        <f t="shared" si="0"/>
        <v>0.5</v>
      </c>
      <c r="C31" s="2">
        <v>2.8000000000000001E-2</v>
      </c>
      <c r="D31" s="4">
        <v>0.44400000000000001</v>
      </c>
      <c r="F31" s="3">
        <f t="shared" si="2"/>
        <v>12.7</v>
      </c>
      <c r="G31" s="3">
        <f t="shared" si="3"/>
        <v>0.71119999999999994</v>
      </c>
      <c r="H31" s="3">
        <f t="shared" si="4"/>
        <v>11.2776</v>
      </c>
      <c r="J31" s="2">
        <v>0.14099999999999999</v>
      </c>
      <c r="K31" t="s">
        <v>43</v>
      </c>
      <c r="L31" t="s">
        <v>44</v>
      </c>
    </row>
    <row r="32" spans="1:14">
      <c r="A32" s="1">
        <v>0.5</v>
      </c>
      <c r="B32" s="2">
        <f t="shared" si="0"/>
        <v>0.5</v>
      </c>
      <c r="C32" s="2">
        <v>3.5000000000000003E-2</v>
      </c>
      <c r="D32" s="4">
        <v>0.43</v>
      </c>
      <c r="F32" s="3">
        <f t="shared" si="2"/>
        <v>12.7</v>
      </c>
      <c r="G32" s="3">
        <f t="shared" si="3"/>
        <v>0.88900000000000001</v>
      </c>
      <c r="H32" s="3">
        <f t="shared" si="4"/>
        <v>10.921999999999999</v>
      </c>
      <c r="J32" s="2">
        <v>0.17399999999999999</v>
      </c>
      <c r="K32" t="s">
        <v>45</v>
      </c>
      <c r="L32" t="s">
        <v>46</v>
      </c>
      <c r="N32">
        <f>SQRT(2)*B32/2</f>
        <v>0.35355339059327379</v>
      </c>
    </row>
    <row r="33" spans="1:14">
      <c r="A33" s="1">
        <v>0.5</v>
      </c>
      <c r="B33" s="2">
        <f t="shared" si="0"/>
        <v>0.5</v>
      </c>
      <c r="C33" s="2">
        <v>4.9000000000000002E-2</v>
      </c>
      <c r="D33" s="4">
        <v>0.40200000000000002</v>
      </c>
      <c r="F33" s="3">
        <f t="shared" si="2"/>
        <v>12.7</v>
      </c>
      <c r="G33" s="3">
        <f t="shared" si="3"/>
        <v>1.2445999999999999</v>
      </c>
      <c r="H33" s="3">
        <f t="shared" si="4"/>
        <v>10.210800000000001</v>
      </c>
      <c r="J33" s="2">
        <v>0.23599999999999999</v>
      </c>
      <c r="K33" t="s">
        <v>47</v>
      </c>
      <c r="L33" t="s">
        <v>48</v>
      </c>
    </row>
    <row r="34" spans="1:14">
      <c r="A34" s="1">
        <v>0.5</v>
      </c>
      <c r="B34" s="2">
        <f t="shared" si="0"/>
        <v>0.5</v>
      </c>
      <c r="C34" s="2">
        <v>5.8000000000000003E-2</v>
      </c>
      <c r="D34" s="4">
        <v>0.38400000000000001</v>
      </c>
      <c r="F34" s="3">
        <f t="shared" si="2"/>
        <v>12.7</v>
      </c>
      <c r="G34" s="3">
        <f t="shared" si="3"/>
        <v>1.4732000000000001</v>
      </c>
      <c r="H34" s="3">
        <f t="shared" si="4"/>
        <v>9.7536000000000005</v>
      </c>
      <c r="J34" s="2">
        <v>0.27400000000000002</v>
      </c>
      <c r="K34" t="s">
        <v>49</v>
      </c>
      <c r="L34" t="s">
        <v>50</v>
      </c>
    </row>
    <row r="35" spans="1:14">
      <c r="A35" s="1">
        <v>0.5</v>
      </c>
      <c r="B35" s="2">
        <f t="shared" si="0"/>
        <v>0.5</v>
      </c>
      <c r="C35" s="2">
        <v>6.5000000000000002E-2</v>
      </c>
      <c r="D35" s="4">
        <v>0.37</v>
      </c>
      <c r="F35" s="3">
        <f t="shared" si="2"/>
        <v>12.7</v>
      </c>
      <c r="G35" s="3">
        <f t="shared" si="3"/>
        <v>1.651</v>
      </c>
      <c r="H35" s="3">
        <f t="shared" si="4"/>
        <v>9.3979999999999997</v>
      </c>
      <c r="J35" s="2">
        <v>0.30199999999999999</v>
      </c>
      <c r="K35" t="s">
        <v>51</v>
      </c>
      <c r="L35" t="s">
        <v>52</v>
      </c>
    </row>
    <row r="36" spans="1:14">
      <c r="A36" s="1">
        <v>0.5</v>
      </c>
      <c r="B36" s="2">
        <f t="shared" si="0"/>
        <v>0.5</v>
      </c>
      <c r="C36" s="2">
        <v>8.3000000000000004E-2</v>
      </c>
      <c r="D36" s="4">
        <v>0.33400000000000002</v>
      </c>
      <c r="F36" s="3">
        <f t="shared" si="2"/>
        <v>12.7</v>
      </c>
      <c r="G36" s="3">
        <f t="shared" si="3"/>
        <v>2.1082000000000001</v>
      </c>
      <c r="H36" s="3">
        <f t="shared" si="4"/>
        <v>8.4835999999999991</v>
      </c>
      <c r="J36" s="2">
        <v>0.37</v>
      </c>
      <c r="K36" t="s">
        <v>53</v>
      </c>
      <c r="L36" t="s">
        <v>54</v>
      </c>
    </row>
    <row r="37" spans="1:14">
      <c r="A37" s="1">
        <v>0.5</v>
      </c>
      <c r="B37" s="2">
        <f t="shared" si="0"/>
        <v>0.5</v>
      </c>
      <c r="C37" s="2">
        <v>9.5000000000000001E-2</v>
      </c>
      <c r="D37" s="4">
        <v>0.31</v>
      </c>
      <c r="F37" s="3">
        <f t="shared" si="2"/>
        <v>12.7</v>
      </c>
      <c r="G37" s="3">
        <f t="shared" si="3"/>
        <v>2.4129999999999998</v>
      </c>
      <c r="H37" s="3">
        <f t="shared" si="4"/>
        <v>7.8739999999999997</v>
      </c>
      <c r="J37" s="2">
        <v>0.41099999999999998</v>
      </c>
      <c r="K37" t="s">
        <v>55</v>
      </c>
      <c r="L37" t="s">
        <v>56</v>
      </c>
    </row>
    <row r="38" spans="1:14">
      <c r="A38" s="1">
        <v>0.5</v>
      </c>
      <c r="B38" s="2">
        <f t="shared" si="0"/>
        <v>0.5</v>
      </c>
      <c r="C38" s="2">
        <v>0.12</v>
      </c>
      <c r="D38" s="4">
        <v>0.26</v>
      </c>
      <c r="F38" s="3">
        <f t="shared" si="2"/>
        <v>12.7</v>
      </c>
      <c r="G38" s="3">
        <f t="shared" si="3"/>
        <v>3.0479999999999996</v>
      </c>
      <c r="H38" s="3">
        <f t="shared" si="4"/>
        <v>6.6040000000000001</v>
      </c>
      <c r="J38" s="2">
        <v>0.48699999999999999</v>
      </c>
      <c r="K38" t="s">
        <v>57</v>
      </c>
      <c r="L38" t="s">
        <v>58</v>
      </c>
    </row>
    <row r="39" spans="1:14">
      <c r="F39" s="3"/>
      <c r="G39" s="3"/>
      <c r="H39" s="3"/>
    </row>
    <row r="40" spans="1:14">
      <c r="A40" s="1">
        <v>0.5625</v>
      </c>
      <c r="B40" s="2">
        <f t="shared" ref="B40:B75" si="5">A40</f>
        <v>0.5625</v>
      </c>
      <c r="C40" s="2">
        <v>3.5000000000000003E-2</v>
      </c>
      <c r="D40" s="4">
        <v>0.49299999999999999</v>
      </c>
      <c r="F40" s="3">
        <f t="shared" si="2"/>
        <v>14.2875</v>
      </c>
      <c r="G40" s="3">
        <f t="shared" si="3"/>
        <v>0.88900000000000001</v>
      </c>
      <c r="H40" s="3">
        <f t="shared" si="4"/>
        <v>12.5222</v>
      </c>
      <c r="J40" s="2">
        <v>0.19700000000000001</v>
      </c>
      <c r="K40" t="s">
        <v>59</v>
      </c>
      <c r="L40" t="s">
        <v>60</v>
      </c>
    </row>
    <row r="41" spans="1:14">
      <c r="A41" s="1">
        <v>0.5625</v>
      </c>
      <c r="B41" s="2">
        <f t="shared" si="5"/>
        <v>0.5625</v>
      </c>
      <c r="C41" s="2">
        <v>6.5000000000000002E-2</v>
      </c>
      <c r="D41" s="4">
        <v>0.433</v>
      </c>
      <c r="F41" s="3">
        <f t="shared" si="2"/>
        <v>14.2875</v>
      </c>
      <c r="G41" s="3">
        <f t="shared" si="3"/>
        <v>1.651</v>
      </c>
      <c r="H41" s="3">
        <f t="shared" si="4"/>
        <v>10.998199999999999</v>
      </c>
      <c r="J41" s="2">
        <v>0.34599999999999997</v>
      </c>
      <c r="K41" t="s">
        <v>61</v>
      </c>
      <c r="L41" t="s">
        <v>62</v>
      </c>
      <c r="N41">
        <f>SQRT(2)*B41/2</f>
        <v>0.39774756441743303</v>
      </c>
    </row>
    <row r="42" spans="1:14">
      <c r="A42" s="1">
        <v>0.5625</v>
      </c>
      <c r="B42" s="2">
        <f t="shared" si="5"/>
        <v>0.5625</v>
      </c>
      <c r="C42" s="2">
        <v>0.12</v>
      </c>
      <c r="D42" s="4">
        <v>0.32300000000000001</v>
      </c>
      <c r="F42" s="3">
        <f t="shared" si="2"/>
        <v>14.2875</v>
      </c>
      <c r="G42" s="3">
        <f t="shared" si="3"/>
        <v>3.0479999999999996</v>
      </c>
      <c r="H42" s="3">
        <f t="shared" si="4"/>
        <v>8.2042000000000002</v>
      </c>
      <c r="J42" s="2">
        <v>0.56799999999999995</v>
      </c>
      <c r="K42" t="s">
        <v>63</v>
      </c>
      <c r="L42" t="s">
        <v>64</v>
      </c>
    </row>
    <row r="43" spans="1:14">
      <c r="F43" s="3"/>
      <c r="G43" s="3"/>
      <c r="H43" s="3"/>
    </row>
    <row r="44" spans="1:14">
      <c r="A44" s="1">
        <v>0.625</v>
      </c>
      <c r="B44" s="2">
        <f t="shared" si="5"/>
        <v>0.625</v>
      </c>
      <c r="C44" s="2">
        <v>2.8000000000000001E-2</v>
      </c>
      <c r="D44" s="4">
        <v>0.56899999999999995</v>
      </c>
      <c r="F44" s="3">
        <f t="shared" si="2"/>
        <v>15.875</v>
      </c>
      <c r="G44" s="3">
        <f t="shared" si="3"/>
        <v>0.71119999999999994</v>
      </c>
      <c r="H44" s="3">
        <f t="shared" si="4"/>
        <v>14.452599999999999</v>
      </c>
      <c r="J44" s="2">
        <v>0.17899999999999999</v>
      </c>
      <c r="K44" t="s">
        <v>65</v>
      </c>
      <c r="L44" t="s">
        <v>3</v>
      </c>
    </row>
    <row r="45" spans="1:14">
      <c r="A45" s="1">
        <v>0.625</v>
      </c>
      <c r="B45" s="2">
        <f t="shared" si="5"/>
        <v>0.625</v>
      </c>
      <c r="C45" s="2">
        <v>3.5000000000000003E-2</v>
      </c>
      <c r="D45" s="4">
        <v>0.55500000000000005</v>
      </c>
      <c r="F45" s="3">
        <f t="shared" si="2"/>
        <v>15.875</v>
      </c>
      <c r="G45" s="3">
        <f t="shared" si="3"/>
        <v>0.88900000000000001</v>
      </c>
      <c r="H45" s="3">
        <f t="shared" si="4"/>
        <v>14.097000000000001</v>
      </c>
      <c r="J45" s="2">
        <v>0.221</v>
      </c>
      <c r="K45" t="s">
        <v>66</v>
      </c>
      <c r="L45" t="s">
        <v>67</v>
      </c>
    </row>
    <row r="46" spans="1:14">
      <c r="A46" s="1">
        <v>0.625</v>
      </c>
      <c r="B46" s="2">
        <f t="shared" si="5"/>
        <v>0.625</v>
      </c>
      <c r="C46" s="2">
        <v>4.9000000000000002E-2</v>
      </c>
      <c r="D46" s="4">
        <v>0.52700000000000002</v>
      </c>
      <c r="F46" s="3">
        <f t="shared" si="2"/>
        <v>15.875</v>
      </c>
      <c r="G46" s="3">
        <f t="shared" si="3"/>
        <v>1.2445999999999999</v>
      </c>
      <c r="H46" s="3">
        <f t="shared" si="4"/>
        <v>13.3858</v>
      </c>
      <c r="J46" s="2">
        <v>0.30099999999999999</v>
      </c>
      <c r="K46" t="s">
        <v>68</v>
      </c>
      <c r="L46" t="s">
        <v>1</v>
      </c>
      <c r="N46">
        <f>SQRT(2)*B46/2</f>
        <v>0.44194173824159222</v>
      </c>
    </row>
    <row r="47" spans="1:14">
      <c r="A47" s="1">
        <v>0.625</v>
      </c>
      <c r="B47" s="2">
        <f t="shared" si="5"/>
        <v>0.625</v>
      </c>
      <c r="C47" s="2">
        <v>5.8000000000000003E-2</v>
      </c>
      <c r="D47" s="4">
        <v>0.50900000000000001</v>
      </c>
      <c r="F47" s="3">
        <f t="shared" si="2"/>
        <v>15.875</v>
      </c>
      <c r="G47" s="3">
        <f t="shared" si="3"/>
        <v>1.4732000000000001</v>
      </c>
      <c r="H47" s="3">
        <f t="shared" si="4"/>
        <v>12.928599999999999</v>
      </c>
      <c r="J47" s="2">
        <v>0.35099999999999998</v>
      </c>
      <c r="K47" t="s">
        <v>69</v>
      </c>
      <c r="L47" t="s">
        <v>25</v>
      </c>
    </row>
    <row r="48" spans="1:14">
      <c r="A48" s="1">
        <v>0.625</v>
      </c>
      <c r="B48" s="2">
        <f t="shared" si="5"/>
        <v>0.625</v>
      </c>
      <c r="C48" s="2">
        <v>6.5000000000000002E-2</v>
      </c>
      <c r="D48" s="4">
        <v>0.495</v>
      </c>
      <c r="F48" s="3">
        <f t="shared" si="2"/>
        <v>15.875</v>
      </c>
      <c r="G48" s="3">
        <f t="shared" si="3"/>
        <v>1.651</v>
      </c>
      <c r="H48" s="3">
        <f t="shared" si="4"/>
        <v>12.572999999999999</v>
      </c>
      <c r="J48" s="2">
        <v>0.38900000000000001</v>
      </c>
      <c r="K48" t="s">
        <v>70</v>
      </c>
      <c r="L48" t="s">
        <v>25</v>
      </c>
    </row>
    <row r="49" spans="1:14">
      <c r="A49" s="1">
        <v>0.625</v>
      </c>
      <c r="B49" s="2">
        <f t="shared" si="5"/>
        <v>0.625</v>
      </c>
      <c r="C49" s="2">
        <v>9.5000000000000001E-2</v>
      </c>
      <c r="D49" s="4">
        <v>0.435</v>
      </c>
      <c r="F49" s="3">
        <f t="shared" si="2"/>
        <v>15.875</v>
      </c>
      <c r="G49" s="3">
        <f t="shared" si="3"/>
        <v>2.4129999999999998</v>
      </c>
      <c r="H49" s="3">
        <f t="shared" si="4"/>
        <v>11.048999999999999</v>
      </c>
      <c r="J49" s="2">
        <v>0.53800000000000003</v>
      </c>
      <c r="K49" t="s">
        <v>71</v>
      </c>
      <c r="L49" t="s">
        <v>29</v>
      </c>
    </row>
    <row r="50" spans="1:14">
      <c r="A50" s="1">
        <v>0.625</v>
      </c>
      <c r="B50" s="2">
        <f t="shared" si="5"/>
        <v>0.625</v>
      </c>
      <c r="C50" s="2">
        <v>0.12</v>
      </c>
      <c r="D50" s="4">
        <v>0.38500000000000001</v>
      </c>
      <c r="F50" s="3">
        <f t="shared" si="2"/>
        <v>15.875</v>
      </c>
      <c r="G50" s="3">
        <f t="shared" si="3"/>
        <v>3.0479999999999996</v>
      </c>
      <c r="H50" s="3">
        <f t="shared" si="4"/>
        <v>9.7789999999999999</v>
      </c>
      <c r="J50" s="2">
        <v>0.64700000000000002</v>
      </c>
      <c r="K50" t="s">
        <v>72</v>
      </c>
      <c r="L50" t="s">
        <v>16</v>
      </c>
    </row>
    <row r="51" spans="1:14">
      <c r="A51" s="1">
        <v>0.625</v>
      </c>
      <c r="B51" s="2">
        <f t="shared" si="5"/>
        <v>0.625</v>
      </c>
      <c r="C51" s="2">
        <v>0.156</v>
      </c>
      <c r="D51" s="4">
        <v>0.313</v>
      </c>
      <c r="F51" s="3">
        <f t="shared" si="2"/>
        <v>15.875</v>
      </c>
      <c r="G51" s="3">
        <f t="shared" si="3"/>
        <v>3.9623999999999997</v>
      </c>
      <c r="H51" s="3">
        <f t="shared" si="4"/>
        <v>7.9501999999999997</v>
      </c>
      <c r="J51" s="2">
        <v>0.78100000000000003</v>
      </c>
      <c r="K51" t="s">
        <v>73</v>
      </c>
      <c r="L51" t="s">
        <v>74</v>
      </c>
    </row>
    <row r="52" spans="1:14">
      <c r="F52" s="3"/>
      <c r="G52" s="3"/>
      <c r="H52" s="3"/>
    </row>
    <row r="53" spans="1:14">
      <c r="A53" s="1">
        <v>0.75</v>
      </c>
      <c r="B53" s="2">
        <f t="shared" si="5"/>
        <v>0.75</v>
      </c>
      <c r="C53" s="2">
        <v>2.8000000000000001E-2</v>
      </c>
      <c r="D53" s="4">
        <v>0.69399999999999995</v>
      </c>
      <c r="F53" s="3">
        <f t="shared" si="2"/>
        <v>19.049999999999997</v>
      </c>
      <c r="G53" s="3">
        <f t="shared" si="3"/>
        <v>0.71119999999999994</v>
      </c>
      <c r="H53" s="3">
        <f t="shared" si="4"/>
        <v>17.627599999999997</v>
      </c>
      <c r="J53" s="2">
        <v>0.216</v>
      </c>
      <c r="K53" t="s">
        <v>75</v>
      </c>
      <c r="L53" t="s">
        <v>76</v>
      </c>
    </row>
    <row r="54" spans="1:14">
      <c r="A54" s="1">
        <v>0.75</v>
      </c>
      <c r="B54" s="2">
        <f t="shared" si="5"/>
        <v>0.75</v>
      </c>
      <c r="C54" s="2">
        <v>3.5000000000000003E-2</v>
      </c>
      <c r="D54" s="4">
        <v>0.68</v>
      </c>
      <c r="F54" s="3">
        <f t="shared" si="2"/>
        <v>19.049999999999997</v>
      </c>
      <c r="G54" s="3">
        <f t="shared" si="3"/>
        <v>0.88900000000000001</v>
      </c>
      <c r="H54" s="3">
        <f t="shared" si="4"/>
        <v>17.272000000000002</v>
      </c>
      <c r="J54" s="2">
        <v>0.26700000000000002</v>
      </c>
      <c r="K54" t="s">
        <v>77</v>
      </c>
      <c r="L54" t="s">
        <v>12</v>
      </c>
    </row>
    <row r="55" spans="1:14">
      <c r="A55" s="1">
        <v>0.75</v>
      </c>
      <c r="B55" s="2">
        <f t="shared" si="5"/>
        <v>0.75</v>
      </c>
      <c r="C55" s="2">
        <v>4.9000000000000002E-2</v>
      </c>
      <c r="D55" s="4">
        <v>0.65200000000000002</v>
      </c>
      <c r="F55" s="3">
        <f t="shared" si="2"/>
        <v>19.049999999999997</v>
      </c>
      <c r="G55" s="3">
        <f t="shared" si="3"/>
        <v>1.2445999999999999</v>
      </c>
      <c r="H55" s="3">
        <f t="shared" si="4"/>
        <v>16.5608</v>
      </c>
      <c r="J55" s="2">
        <v>0.36699999999999999</v>
      </c>
      <c r="K55" t="s">
        <v>78</v>
      </c>
      <c r="L55" t="s">
        <v>79</v>
      </c>
      <c r="N55">
        <f>SQRT(2)*B55/2</f>
        <v>0.53033008588991071</v>
      </c>
    </row>
    <row r="56" spans="1:14">
      <c r="A56" s="1">
        <v>0.75</v>
      </c>
      <c r="B56" s="2">
        <f t="shared" si="5"/>
        <v>0.75</v>
      </c>
      <c r="C56" s="2">
        <v>5.8000000000000003E-2</v>
      </c>
      <c r="D56" s="4">
        <v>0.63400000000000001</v>
      </c>
      <c r="F56" s="3">
        <f t="shared" si="2"/>
        <v>19.049999999999997</v>
      </c>
      <c r="G56" s="3">
        <f t="shared" si="3"/>
        <v>1.4732000000000001</v>
      </c>
      <c r="H56" s="3">
        <f t="shared" si="4"/>
        <v>16.1036</v>
      </c>
      <c r="J56" s="2">
        <v>0.42899999999999999</v>
      </c>
      <c r="K56" t="s">
        <v>80</v>
      </c>
      <c r="L56" t="s">
        <v>16</v>
      </c>
    </row>
    <row r="57" spans="1:14">
      <c r="A57" s="1">
        <v>0.75</v>
      </c>
      <c r="B57" s="2">
        <f t="shared" si="5"/>
        <v>0.75</v>
      </c>
      <c r="C57" s="2">
        <v>6.5000000000000002E-2</v>
      </c>
      <c r="D57" s="4">
        <v>0.62</v>
      </c>
      <c r="F57" s="3">
        <f t="shared" si="2"/>
        <v>19.049999999999997</v>
      </c>
      <c r="G57" s="3">
        <f t="shared" si="3"/>
        <v>1.651</v>
      </c>
      <c r="H57" s="3">
        <f t="shared" si="4"/>
        <v>15.747999999999999</v>
      </c>
      <c r="J57" s="2">
        <v>0.47599999999999998</v>
      </c>
      <c r="K57" t="s">
        <v>81</v>
      </c>
      <c r="L57" t="s">
        <v>50</v>
      </c>
    </row>
    <row r="58" spans="1:14">
      <c r="A58" s="1">
        <v>0.75</v>
      </c>
      <c r="B58" s="2">
        <f t="shared" si="5"/>
        <v>0.75</v>
      </c>
      <c r="C58" s="2">
        <v>9.5000000000000001E-2</v>
      </c>
      <c r="D58" s="4">
        <v>0.56000000000000005</v>
      </c>
      <c r="F58" s="3">
        <f t="shared" si="2"/>
        <v>19.049999999999997</v>
      </c>
      <c r="G58" s="3">
        <f t="shared" si="3"/>
        <v>2.4129999999999998</v>
      </c>
      <c r="H58" s="3">
        <f t="shared" si="4"/>
        <v>14.224</v>
      </c>
      <c r="J58" s="2">
        <v>0.66500000000000004</v>
      </c>
      <c r="K58" t="s">
        <v>82</v>
      </c>
      <c r="L58" t="s">
        <v>83</v>
      </c>
    </row>
    <row r="59" spans="1:14">
      <c r="A59" s="1">
        <v>0.75</v>
      </c>
      <c r="B59" s="2">
        <f t="shared" si="5"/>
        <v>0.75</v>
      </c>
      <c r="C59" s="2">
        <v>0.12</v>
      </c>
      <c r="D59" s="4">
        <v>0.51</v>
      </c>
      <c r="F59" s="3">
        <f t="shared" si="2"/>
        <v>19.049999999999997</v>
      </c>
      <c r="G59" s="3">
        <f t="shared" si="3"/>
        <v>3.0479999999999996</v>
      </c>
      <c r="H59" s="3">
        <f t="shared" si="4"/>
        <v>12.953999999999999</v>
      </c>
      <c r="J59" s="2">
        <v>0.80700000000000005</v>
      </c>
      <c r="K59" t="s">
        <v>84</v>
      </c>
      <c r="L59" t="s">
        <v>12</v>
      </c>
    </row>
    <row r="60" spans="1:14">
      <c r="A60" s="1">
        <v>0.75</v>
      </c>
      <c r="B60" s="2">
        <f t="shared" si="5"/>
        <v>0.75</v>
      </c>
      <c r="C60" s="2">
        <v>0.156</v>
      </c>
      <c r="D60" s="4">
        <v>0.438</v>
      </c>
      <c r="F60" s="3">
        <f t="shared" si="2"/>
        <v>19.049999999999997</v>
      </c>
      <c r="G60" s="3">
        <f t="shared" si="3"/>
        <v>3.9623999999999997</v>
      </c>
      <c r="H60" s="3">
        <f t="shared" si="4"/>
        <v>11.1252</v>
      </c>
      <c r="J60" s="2">
        <v>0.99</v>
      </c>
      <c r="K60" t="s">
        <v>85</v>
      </c>
      <c r="L60" t="s">
        <v>52</v>
      </c>
    </row>
    <row r="61" spans="1:14">
      <c r="A61" s="1">
        <v>0.75</v>
      </c>
      <c r="B61" s="2">
        <f t="shared" si="5"/>
        <v>0.75</v>
      </c>
      <c r="C61" s="2">
        <v>0.188</v>
      </c>
      <c r="D61" s="4">
        <v>0.374</v>
      </c>
      <c r="F61" s="3">
        <f t="shared" si="2"/>
        <v>19.049999999999997</v>
      </c>
      <c r="G61" s="3">
        <f t="shared" si="3"/>
        <v>4.7751999999999999</v>
      </c>
      <c r="H61" s="3">
        <f t="shared" si="4"/>
        <v>9.4995999999999992</v>
      </c>
      <c r="J61" s="2">
        <v>1.1279999999999999</v>
      </c>
      <c r="K61" t="s">
        <v>86</v>
      </c>
      <c r="L61" t="s">
        <v>87</v>
      </c>
    </row>
    <row r="62" spans="1:14">
      <c r="F62" s="3"/>
      <c r="G62" s="3"/>
      <c r="H62" s="3"/>
    </row>
    <row r="63" spans="1:14">
      <c r="A63" s="1">
        <v>0.875</v>
      </c>
      <c r="B63" s="2">
        <f t="shared" si="5"/>
        <v>0.875</v>
      </c>
      <c r="C63" s="2">
        <v>3.5000000000000003E-2</v>
      </c>
      <c r="D63" s="4">
        <v>0.80500000000000005</v>
      </c>
      <c r="F63" s="3">
        <f t="shared" si="2"/>
        <v>22.224999999999998</v>
      </c>
      <c r="G63" s="3">
        <f t="shared" si="3"/>
        <v>0.88900000000000001</v>
      </c>
      <c r="H63" s="3">
        <f t="shared" si="4"/>
        <v>20.446999999999999</v>
      </c>
      <c r="J63" s="2">
        <v>0.314</v>
      </c>
      <c r="K63" t="s">
        <v>88</v>
      </c>
      <c r="L63" t="s">
        <v>58</v>
      </c>
    </row>
    <row r="64" spans="1:14">
      <c r="A64" s="1">
        <v>0.875</v>
      </c>
      <c r="B64" s="2">
        <f t="shared" si="5"/>
        <v>0.875</v>
      </c>
      <c r="C64" s="2">
        <v>4.9000000000000002E-2</v>
      </c>
      <c r="D64" s="4">
        <v>0.77700000000000002</v>
      </c>
      <c r="F64" s="3">
        <f t="shared" si="2"/>
        <v>22.224999999999998</v>
      </c>
      <c r="G64" s="3">
        <f t="shared" si="3"/>
        <v>1.2445999999999999</v>
      </c>
      <c r="H64" s="3">
        <f t="shared" si="4"/>
        <v>19.735800000000001</v>
      </c>
      <c r="J64" s="2">
        <v>0.432</v>
      </c>
      <c r="K64" t="s">
        <v>89</v>
      </c>
      <c r="L64" t="s">
        <v>1</v>
      </c>
    </row>
    <row r="65" spans="1:14">
      <c r="A65" s="1">
        <v>0.875</v>
      </c>
      <c r="B65" s="2">
        <f t="shared" si="5"/>
        <v>0.875</v>
      </c>
      <c r="C65" s="2">
        <v>5.8000000000000003E-2</v>
      </c>
      <c r="D65" s="4">
        <v>0.75900000000000001</v>
      </c>
      <c r="F65" s="3">
        <f t="shared" si="2"/>
        <v>22.224999999999998</v>
      </c>
      <c r="G65" s="3">
        <f t="shared" si="3"/>
        <v>1.4732000000000001</v>
      </c>
      <c r="H65" s="3">
        <f t="shared" si="4"/>
        <v>19.278600000000001</v>
      </c>
      <c r="J65" s="2">
        <v>0.50600000000000001</v>
      </c>
      <c r="K65" t="s">
        <v>90</v>
      </c>
      <c r="L65" t="s">
        <v>25</v>
      </c>
    </row>
    <row r="66" spans="1:14">
      <c r="A66" s="1">
        <v>0.875</v>
      </c>
      <c r="B66" s="2">
        <f t="shared" si="5"/>
        <v>0.875</v>
      </c>
      <c r="C66" s="2">
        <v>6.5000000000000002E-2</v>
      </c>
      <c r="D66" s="4">
        <v>0.745</v>
      </c>
      <c r="F66" s="3">
        <f t="shared" si="2"/>
        <v>22.224999999999998</v>
      </c>
      <c r="G66" s="3">
        <f t="shared" si="3"/>
        <v>1.651</v>
      </c>
      <c r="H66" s="3">
        <f t="shared" si="4"/>
        <v>18.922999999999998</v>
      </c>
      <c r="J66" s="2">
        <v>0.56200000000000006</v>
      </c>
      <c r="K66" t="s">
        <v>91</v>
      </c>
      <c r="L66" t="s">
        <v>92</v>
      </c>
      <c r="N66">
        <f>SQRT(2)*B66/2</f>
        <v>0.61871843353822908</v>
      </c>
    </row>
    <row r="67" spans="1:14">
      <c r="A67" s="1">
        <v>0.875</v>
      </c>
      <c r="B67" s="2">
        <f t="shared" si="5"/>
        <v>0.875</v>
      </c>
      <c r="C67" s="2">
        <v>8.3000000000000004E-2</v>
      </c>
      <c r="D67" s="4">
        <v>0.70899999999999996</v>
      </c>
      <c r="F67" s="3">
        <f t="shared" si="2"/>
        <v>22.224999999999998</v>
      </c>
      <c r="G67" s="3">
        <f t="shared" si="3"/>
        <v>2.1082000000000001</v>
      </c>
      <c r="H67" s="3">
        <f t="shared" si="4"/>
        <v>18.008599999999998</v>
      </c>
      <c r="J67" s="2">
        <v>0.70199999999999996</v>
      </c>
      <c r="K67" t="s">
        <v>93</v>
      </c>
      <c r="L67" t="s">
        <v>94</v>
      </c>
    </row>
    <row r="68" spans="1:14">
      <c r="A68" s="1">
        <v>0.875</v>
      </c>
      <c r="B68" s="2">
        <f t="shared" si="5"/>
        <v>0.875</v>
      </c>
      <c r="C68" s="2">
        <v>9.5000000000000001E-2</v>
      </c>
      <c r="D68" s="4">
        <v>0.68500000000000005</v>
      </c>
      <c r="F68" s="3">
        <f t="shared" si="2"/>
        <v>22.224999999999998</v>
      </c>
      <c r="G68" s="3">
        <f t="shared" si="3"/>
        <v>2.4129999999999998</v>
      </c>
      <c r="H68" s="3">
        <f t="shared" si="4"/>
        <v>17.399000000000001</v>
      </c>
      <c r="J68" s="2">
        <v>0.79100000000000004</v>
      </c>
      <c r="K68" t="s">
        <v>95</v>
      </c>
      <c r="L68" t="s">
        <v>96</v>
      </c>
    </row>
    <row r="69" spans="1:14">
      <c r="A69" s="1">
        <v>0.875</v>
      </c>
      <c r="B69" s="2">
        <f t="shared" si="5"/>
        <v>0.875</v>
      </c>
      <c r="C69" s="2">
        <v>0.12</v>
      </c>
      <c r="D69" s="4">
        <v>0.63500000000000001</v>
      </c>
      <c r="F69" s="3">
        <f t="shared" si="2"/>
        <v>22.224999999999998</v>
      </c>
      <c r="G69" s="3">
        <f t="shared" si="3"/>
        <v>3.0479999999999996</v>
      </c>
      <c r="H69" s="3">
        <f t="shared" si="4"/>
        <v>16.128999999999998</v>
      </c>
      <c r="J69" s="2">
        <v>0.96799999999999997</v>
      </c>
      <c r="K69" t="s">
        <v>97</v>
      </c>
      <c r="L69" t="s">
        <v>98</v>
      </c>
    </row>
    <row r="70" spans="1:14">
      <c r="A70" s="1">
        <v>0.875</v>
      </c>
      <c r="B70" s="2">
        <f t="shared" si="5"/>
        <v>0.875</v>
      </c>
      <c r="C70" s="2">
        <v>0.188</v>
      </c>
      <c r="D70" s="4">
        <v>0.499</v>
      </c>
      <c r="F70" s="3">
        <f t="shared" si="2"/>
        <v>22.224999999999998</v>
      </c>
      <c r="G70" s="3">
        <f t="shared" si="3"/>
        <v>4.7751999999999999</v>
      </c>
      <c r="H70" s="3">
        <f t="shared" si="4"/>
        <v>12.6746</v>
      </c>
      <c r="J70" s="2">
        <v>1.379</v>
      </c>
      <c r="K70" t="s">
        <v>99</v>
      </c>
      <c r="L70" t="s">
        <v>6</v>
      </c>
    </row>
    <row r="71" spans="1:14">
      <c r="F71" s="3"/>
      <c r="G71" s="3"/>
      <c r="H71" s="3"/>
    </row>
    <row r="72" spans="1:14">
      <c r="A72" s="1">
        <v>1</v>
      </c>
      <c r="B72" s="2">
        <f t="shared" si="5"/>
        <v>1</v>
      </c>
      <c r="C72" s="2">
        <v>2.8000000000000001E-2</v>
      </c>
      <c r="D72" s="4">
        <v>0.94399999999999995</v>
      </c>
      <c r="F72" s="3">
        <f t="shared" si="2"/>
        <v>25.4</v>
      </c>
      <c r="G72" s="3">
        <f t="shared" si="3"/>
        <v>0.71119999999999994</v>
      </c>
      <c r="H72" s="3">
        <f t="shared" si="4"/>
        <v>23.977599999999999</v>
      </c>
      <c r="J72" s="2">
        <v>0.29099999999999998</v>
      </c>
      <c r="K72" t="s">
        <v>100</v>
      </c>
      <c r="L72" t="s">
        <v>101</v>
      </c>
    </row>
    <row r="73" spans="1:14">
      <c r="A73" s="1">
        <v>1</v>
      </c>
      <c r="B73" s="2">
        <f t="shared" si="5"/>
        <v>1</v>
      </c>
      <c r="C73" s="2">
        <v>3.5000000000000003E-2</v>
      </c>
      <c r="D73" s="4">
        <v>0.93</v>
      </c>
      <c r="F73" s="3">
        <f t="shared" si="2"/>
        <v>25.4</v>
      </c>
      <c r="G73" s="3">
        <f t="shared" si="3"/>
        <v>0.88900000000000001</v>
      </c>
      <c r="H73" s="3">
        <f t="shared" si="4"/>
        <v>23.622</v>
      </c>
      <c r="J73" s="2">
        <v>0.36099999999999999</v>
      </c>
      <c r="K73" t="s">
        <v>102</v>
      </c>
      <c r="L73" t="s">
        <v>103</v>
      </c>
    </row>
    <row r="74" spans="1:14">
      <c r="A74" s="1">
        <v>1</v>
      </c>
      <c r="B74" s="2">
        <f t="shared" si="5"/>
        <v>1</v>
      </c>
      <c r="C74" s="2">
        <v>4.9000000000000002E-2</v>
      </c>
      <c r="D74" s="4">
        <v>0.90200000000000002</v>
      </c>
      <c r="F74" s="3">
        <f t="shared" si="2"/>
        <v>25.4</v>
      </c>
      <c r="G74" s="3">
        <f t="shared" si="3"/>
        <v>1.2445999999999999</v>
      </c>
      <c r="H74" s="3">
        <f t="shared" si="4"/>
        <v>22.910799999999998</v>
      </c>
      <c r="J74" s="2">
        <v>0.498</v>
      </c>
      <c r="K74" t="s">
        <v>104</v>
      </c>
      <c r="L74" t="s">
        <v>1</v>
      </c>
      <c r="N74">
        <f>SQRT(2)*B74/2</f>
        <v>0.70710678118654757</v>
      </c>
    </row>
    <row r="75" spans="1:14">
      <c r="A75" s="1">
        <v>1</v>
      </c>
      <c r="B75" s="2">
        <f t="shared" si="5"/>
        <v>1</v>
      </c>
      <c r="C75" s="2">
        <v>5.8000000000000003E-2</v>
      </c>
      <c r="D75" s="4">
        <v>0.88400000000000001</v>
      </c>
      <c r="F75" s="3">
        <f t="shared" si="2"/>
        <v>25.4</v>
      </c>
      <c r="G75" s="3">
        <f t="shared" si="3"/>
        <v>1.4732000000000001</v>
      </c>
      <c r="H75" s="3">
        <f t="shared" si="4"/>
        <v>22.453599999999998</v>
      </c>
      <c r="J75" s="2">
        <v>0.58399999999999996</v>
      </c>
      <c r="K75" t="s">
        <v>105</v>
      </c>
      <c r="L75" t="s">
        <v>74</v>
      </c>
    </row>
    <row r="76" spans="1:14">
      <c r="A76" s="1">
        <v>1</v>
      </c>
      <c r="B76" s="2">
        <f t="shared" ref="B76:B111" si="6">A76</f>
        <v>1</v>
      </c>
      <c r="C76" s="2">
        <v>6.5000000000000002E-2</v>
      </c>
      <c r="D76" s="4">
        <v>0.87</v>
      </c>
      <c r="F76" s="3">
        <f t="shared" si="2"/>
        <v>25.4</v>
      </c>
      <c r="G76" s="3">
        <f t="shared" si="3"/>
        <v>1.651</v>
      </c>
      <c r="H76" s="3">
        <f t="shared" si="4"/>
        <v>22.097999999999999</v>
      </c>
      <c r="J76" s="2">
        <v>0.64900000000000002</v>
      </c>
      <c r="K76" t="s">
        <v>106</v>
      </c>
      <c r="L76" t="s">
        <v>50</v>
      </c>
    </row>
    <row r="77" spans="1:14">
      <c r="A77" s="1">
        <v>1</v>
      </c>
      <c r="B77" s="2">
        <f t="shared" si="6"/>
        <v>1</v>
      </c>
      <c r="C77" s="2">
        <v>8.3000000000000004E-2</v>
      </c>
      <c r="D77" s="4">
        <v>0.83399999999999996</v>
      </c>
      <c r="F77" s="3">
        <f t="shared" ref="F77:F146" si="7">B77*25.4</f>
        <v>25.4</v>
      </c>
      <c r="G77" s="3">
        <f t="shared" ref="G77:G146" si="8">C77*25.4</f>
        <v>2.1082000000000001</v>
      </c>
      <c r="H77" s="3">
        <f t="shared" ref="H77:H146" si="9">D77*25.4</f>
        <v>21.183599999999998</v>
      </c>
      <c r="J77" s="2">
        <v>1</v>
      </c>
      <c r="K77" t="s">
        <v>107</v>
      </c>
      <c r="L77" t="s">
        <v>108</v>
      </c>
    </row>
    <row r="78" spans="1:14">
      <c r="A78" s="1">
        <v>1</v>
      </c>
      <c r="B78" s="2">
        <f t="shared" si="6"/>
        <v>1</v>
      </c>
      <c r="C78" s="2">
        <v>9.5000000000000001E-2</v>
      </c>
      <c r="D78" s="4">
        <v>0.81</v>
      </c>
      <c r="F78" s="3">
        <f t="shared" si="7"/>
        <v>25.4</v>
      </c>
      <c r="G78" s="3">
        <f t="shared" si="8"/>
        <v>2.4129999999999998</v>
      </c>
      <c r="H78" s="3">
        <f t="shared" si="9"/>
        <v>20.574000000000002</v>
      </c>
      <c r="J78" s="2">
        <v>0.91800000000000004</v>
      </c>
      <c r="K78" t="s">
        <v>109</v>
      </c>
      <c r="L78" t="s">
        <v>3</v>
      </c>
    </row>
    <row r="79" spans="1:14">
      <c r="A79" s="1">
        <v>1</v>
      </c>
      <c r="B79" s="2">
        <f t="shared" si="6"/>
        <v>1</v>
      </c>
      <c r="C79" s="2">
        <v>0.12</v>
      </c>
      <c r="D79" s="4">
        <v>0.76</v>
      </c>
      <c r="F79" s="3">
        <f t="shared" si="7"/>
        <v>25.4</v>
      </c>
      <c r="G79" s="3">
        <f t="shared" si="8"/>
        <v>3.0479999999999996</v>
      </c>
      <c r="H79" s="3">
        <f t="shared" si="9"/>
        <v>19.303999999999998</v>
      </c>
      <c r="J79" s="2">
        <v>1.1279999999999999</v>
      </c>
      <c r="K79" t="s">
        <v>110</v>
      </c>
      <c r="L79" t="s">
        <v>111</v>
      </c>
    </row>
    <row r="80" spans="1:14">
      <c r="A80" s="1">
        <v>1</v>
      </c>
      <c r="B80" s="2">
        <f t="shared" si="6"/>
        <v>1</v>
      </c>
      <c r="C80" s="2">
        <v>0.156</v>
      </c>
      <c r="D80" s="4">
        <v>0.68799999999999994</v>
      </c>
      <c r="F80" s="3">
        <f t="shared" si="7"/>
        <v>25.4</v>
      </c>
      <c r="G80" s="3">
        <f t="shared" si="8"/>
        <v>3.9623999999999997</v>
      </c>
      <c r="H80" s="3">
        <f t="shared" si="9"/>
        <v>17.475199999999997</v>
      </c>
      <c r="J80" s="2">
        <v>1.4059999999999999</v>
      </c>
      <c r="K80" t="s">
        <v>112</v>
      </c>
      <c r="L80" t="s">
        <v>113</v>
      </c>
    </row>
    <row r="81" spans="1:14">
      <c r="A81" s="1">
        <v>1</v>
      </c>
      <c r="B81" s="2">
        <f t="shared" si="6"/>
        <v>1</v>
      </c>
      <c r="C81" s="2">
        <v>0.188</v>
      </c>
      <c r="D81" s="4">
        <v>0.624</v>
      </c>
      <c r="F81" s="3">
        <f t="shared" si="7"/>
        <v>25.4</v>
      </c>
      <c r="G81" s="3">
        <f t="shared" si="8"/>
        <v>4.7751999999999999</v>
      </c>
      <c r="H81" s="3">
        <f t="shared" si="9"/>
        <v>15.849599999999999</v>
      </c>
      <c r="J81" s="2">
        <v>1.63</v>
      </c>
      <c r="K81" t="s">
        <v>114</v>
      </c>
      <c r="L81" t="s">
        <v>115</v>
      </c>
    </row>
    <row r="82" spans="1:14">
      <c r="F82" s="3"/>
      <c r="G82" s="3"/>
      <c r="H82" s="3"/>
    </row>
    <row r="83" spans="1:14">
      <c r="A83" s="1">
        <v>1.125</v>
      </c>
      <c r="B83" s="2">
        <f t="shared" si="6"/>
        <v>1.125</v>
      </c>
      <c r="C83" s="2">
        <v>3.5000000000000003E-2</v>
      </c>
      <c r="D83" s="4">
        <v>1.0549999999999999</v>
      </c>
      <c r="F83" s="3">
        <f t="shared" si="7"/>
        <v>28.574999999999999</v>
      </c>
      <c r="G83" s="3">
        <f t="shared" si="8"/>
        <v>0.88900000000000001</v>
      </c>
      <c r="H83" s="3">
        <f t="shared" si="9"/>
        <v>26.796999999999997</v>
      </c>
      <c r="J83" s="2">
        <v>0.40699999999999997</v>
      </c>
      <c r="K83" t="s">
        <v>116</v>
      </c>
      <c r="L83" t="s">
        <v>14</v>
      </c>
    </row>
    <row r="84" spans="1:14">
      <c r="A84" s="1">
        <v>1.125</v>
      </c>
      <c r="B84" s="2">
        <f t="shared" si="6"/>
        <v>1.125</v>
      </c>
      <c r="C84" s="2">
        <v>4.9000000000000002E-2</v>
      </c>
      <c r="D84" s="4">
        <v>1.0269999999999999</v>
      </c>
      <c r="F84" s="3">
        <f t="shared" si="7"/>
        <v>28.574999999999999</v>
      </c>
      <c r="G84" s="3">
        <f t="shared" si="8"/>
        <v>1.2445999999999999</v>
      </c>
      <c r="H84" s="3">
        <f t="shared" si="9"/>
        <v>26.085799999999995</v>
      </c>
      <c r="J84" s="2">
        <v>0.56299999999999994</v>
      </c>
      <c r="K84" t="s">
        <v>117</v>
      </c>
      <c r="L84" t="s">
        <v>118</v>
      </c>
    </row>
    <row r="85" spans="1:14">
      <c r="A85" s="1">
        <v>1.125</v>
      </c>
      <c r="B85" s="2">
        <f t="shared" si="6"/>
        <v>1.125</v>
      </c>
      <c r="C85" s="2">
        <v>5.8000000000000003E-2</v>
      </c>
      <c r="D85" s="4">
        <v>1.0089999999999999</v>
      </c>
      <c r="F85" s="3">
        <f t="shared" si="7"/>
        <v>28.574999999999999</v>
      </c>
      <c r="G85" s="3">
        <f t="shared" si="8"/>
        <v>1.4732000000000001</v>
      </c>
      <c r="H85" s="3">
        <f t="shared" si="9"/>
        <v>25.628599999999995</v>
      </c>
      <c r="J85" s="2">
        <v>0.66100000000000003</v>
      </c>
      <c r="K85" t="s">
        <v>119</v>
      </c>
      <c r="L85" t="s">
        <v>120</v>
      </c>
      <c r="N85">
        <f>SQRT(2)*B85/2</f>
        <v>0.79549512883486606</v>
      </c>
    </row>
    <row r="86" spans="1:14">
      <c r="A86" s="1">
        <v>1.125</v>
      </c>
      <c r="B86" s="2">
        <f t="shared" si="6"/>
        <v>1.125</v>
      </c>
      <c r="C86" s="2">
        <v>6.5000000000000002E-2</v>
      </c>
      <c r="D86" s="4">
        <v>0.995</v>
      </c>
      <c r="F86" s="3">
        <f t="shared" si="7"/>
        <v>28.574999999999999</v>
      </c>
      <c r="G86" s="3">
        <f t="shared" si="8"/>
        <v>1.651</v>
      </c>
      <c r="H86" s="3">
        <f t="shared" si="9"/>
        <v>25.273</v>
      </c>
      <c r="J86" s="2">
        <v>0.73599999999999999</v>
      </c>
      <c r="K86" t="s">
        <v>121</v>
      </c>
      <c r="L86" t="s">
        <v>16</v>
      </c>
    </row>
    <row r="87" spans="1:14">
      <c r="A87" s="1">
        <v>1.125</v>
      </c>
      <c r="B87" s="2">
        <f t="shared" si="6"/>
        <v>1.125</v>
      </c>
      <c r="C87" s="2">
        <v>9.5000000000000001E-2</v>
      </c>
      <c r="D87" s="4">
        <v>9.35E-2</v>
      </c>
      <c r="F87" s="3">
        <f t="shared" si="7"/>
        <v>28.574999999999999</v>
      </c>
      <c r="G87" s="3">
        <f t="shared" si="8"/>
        <v>2.4129999999999998</v>
      </c>
      <c r="H87" s="3">
        <f t="shared" si="9"/>
        <v>2.3748999999999998</v>
      </c>
      <c r="J87" s="2">
        <v>1.0449999999999999</v>
      </c>
      <c r="K87" t="s">
        <v>122</v>
      </c>
      <c r="L87" t="s">
        <v>74</v>
      </c>
    </row>
    <row r="88" spans="1:14">
      <c r="A88" s="1">
        <v>1.125</v>
      </c>
      <c r="B88" s="2">
        <f t="shared" si="6"/>
        <v>1.125</v>
      </c>
      <c r="C88" s="2">
        <v>0.12</v>
      </c>
      <c r="D88" s="4">
        <v>0.88500000000000001</v>
      </c>
      <c r="F88" s="3">
        <f t="shared" si="7"/>
        <v>28.574999999999999</v>
      </c>
      <c r="G88" s="3">
        <f t="shared" si="8"/>
        <v>3.0479999999999996</v>
      </c>
      <c r="H88" s="3">
        <f t="shared" si="9"/>
        <v>22.478999999999999</v>
      </c>
      <c r="J88" s="2">
        <v>1.288</v>
      </c>
      <c r="K88" t="s">
        <v>123</v>
      </c>
      <c r="L88" t="s">
        <v>124</v>
      </c>
    </row>
    <row r="89" spans="1:14">
      <c r="F89" s="3"/>
      <c r="G89" s="3"/>
      <c r="H89" s="3"/>
    </row>
    <row r="90" spans="1:14">
      <c r="A90" s="1">
        <v>1.25</v>
      </c>
      <c r="B90" s="2">
        <f t="shared" si="6"/>
        <v>1.25</v>
      </c>
      <c r="C90" s="2">
        <v>3.5000000000000003E-2</v>
      </c>
      <c r="D90" s="4">
        <v>1.18</v>
      </c>
      <c r="F90" s="3">
        <f t="shared" si="7"/>
        <v>31.75</v>
      </c>
      <c r="G90" s="3">
        <f t="shared" si="8"/>
        <v>0.88900000000000001</v>
      </c>
      <c r="H90" s="3">
        <f t="shared" si="9"/>
        <v>29.971999999999998</v>
      </c>
      <c r="J90" s="2">
        <v>0.45400000000000001</v>
      </c>
      <c r="K90" t="s">
        <v>125</v>
      </c>
      <c r="L90" t="s">
        <v>126</v>
      </c>
    </row>
    <row r="91" spans="1:14">
      <c r="A91" s="1">
        <v>1.25</v>
      </c>
      <c r="B91" s="2">
        <f t="shared" si="6"/>
        <v>1.25</v>
      </c>
      <c r="C91" s="2">
        <v>4.9000000000000002E-2</v>
      </c>
      <c r="D91" s="4">
        <v>1.1519999999999999</v>
      </c>
      <c r="F91" s="3">
        <f t="shared" si="7"/>
        <v>31.75</v>
      </c>
      <c r="G91" s="3">
        <f t="shared" si="8"/>
        <v>1.2445999999999999</v>
      </c>
      <c r="H91" s="3">
        <f t="shared" si="9"/>
        <v>29.260799999999996</v>
      </c>
      <c r="J91" s="2">
        <v>0.63800000000000001</v>
      </c>
      <c r="K91" t="s">
        <v>127</v>
      </c>
      <c r="L91" t="s">
        <v>25</v>
      </c>
    </row>
    <row r="92" spans="1:14">
      <c r="A92" s="1">
        <v>1.25</v>
      </c>
      <c r="B92" s="2">
        <f t="shared" si="6"/>
        <v>1.25</v>
      </c>
      <c r="C92" s="2">
        <v>5.8000000000000003E-2</v>
      </c>
      <c r="D92" s="4">
        <v>1.1339999999999999</v>
      </c>
      <c r="F92" s="3">
        <f t="shared" si="7"/>
        <v>31.75</v>
      </c>
      <c r="G92" s="3">
        <f t="shared" si="8"/>
        <v>1.4732000000000001</v>
      </c>
      <c r="H92" s="3">
        <f t="shared" si="9"/>
        <v>28.803599999999996</v>
      </c>
      <c r="J92" s="2">
        <v>0.73799999999999999</v>
      </c>
      <c r="K92" t="s">
        <v>128</v>
      </c>
      <c r="L92" t="s">
        <v>129</v>
      </c>
      <c r="N92">
        <f>SQRT(2)*B92/2</f>
        <v>0.88388347648318444</v>
      </c>
    </row>
    <row r="93" spans="1:14">
      <c r="A93" s="1">
        <v>1.25</v>
      </c>
      <c r="B93" s="2">
        <f t="shared" si="6"/>
        <v>1.25</v>
      </c>
      <c r="C93" s="2">
        <v>6.5000000000000002E-2</v>
      </c>
      <c r="D93" s="4">
        <v>1.1200000000000001</v>
      </c>
      <c r="F93" s="3">
        <f t="shared" si="7"/>
        <v>31.75</v>
      </c>
      <c r="G93" s="3">
        <f t="shared" si="8"/>
        <v>1.651</v>
      </c>
      <c r="H93" s="3">
        <f t="shared" si="9"/>
        <v>28.448</v>
      </c>
      <c r="J93" s="2">
        <v>0.82299999999999995</v>
      </c>
      <c r="K93" t="s">
        <v>130</v>
      </c>
      <c r="L93" t="s">
        <v>25</v>
      </c>
    </row>
    <row r="94" spans="1:14">
      <c r="A94" s="1">
        <v>1.25</v>
      </c>
      <c r="B94" s="2">
        <f t="shared" si="6"/>
        <v>1.25</v>
      </c>
      <c r="C94" s="2">
        <v>8.3000000000000004E-2</v>
      </c>
      <c r="D94" s="4">
        <v>1.0840000000000001</v>
      </c>
      <c r="F94" s="3">
        <f t="shared" si="7"/>
        <v>31.75</v>
      </c>
      <c r="G94" s="3">
        <f t="shared" si="8"/>
        <v>2.1082000000000001</v>
      </c>
      <c r="H94" s="3">
        <f t="shared" si="9"/>
        <v>27.5336</v>
      </c>
      <c r="J94" s="2">
        <v>1.1319999999999999</v>
      </c>
      <c r="K94" t="s">
        <v>131</v>
      </c>
      <c r="L94" t="s">
        <v>25</v>
      </c>
    </row>
    <row r="95" spans="1:14">
      <c r="A95" s="1">
        <v>1.25</v>
      </c>
      <c r="B95" s="2">
        <f t="shared" si="6"/>
        <v>1.25</v>
      </c>
      <c r="C95" s="2">
        <v>9.5000000000000001E-2</v>
      </c>
      <c r="D95" s="4">
        <v>1.06</v>
      </c>
      <c r="F95" s="3">
        <f t="shared" si="7"/>
        <v>31.75</v>
      </c>
      <c r="G95" s="3">
        <f t="shared" si="8"/>
        <v>2.4129999999999998</v>
      </c>
      <c r="H95" s="3">
        <f t="shared" si="9"/>
        <v>26.923999999999999</v>
      </c>
      <c r="J95" s="2">
        <v>1.1719999999999999</v>
      </c>
      <c r="K95" t="s">
        <v>132</v>
      </c>
      <c r="L95" t="s">
        <v>129</v>
      </c>
    </row>
    <row r="96" spans="1:14">
      <c r="A96" s="1">
        <v>1.25</v>
      </c>
      <c r="B96" s="2">
        <f t="shared" si="6"/>
        <v>1.25</v>
      </c>
      <c r="C96" s="2">
        <v>0.12</v>
      </c>
      <c r="D96" s="4">
        <v>1.01</v>
      </c>
      <c r="F96" s="3">
        <f t="shared" si="7"/>
        <v>31.75</v>
      </c>
      <c r="G96" s="3">
        <f t="shared" si="8"/>
        <v>3.0479999999999996</v>
      </c>
      <c r="H96" s="3">
        <f t="shared" si="9"/>
        <v>25.654</v>
      </c>
      <c r="J96" s="2">
        <v>1.448</v>
      </c>
      <c r="K96" t="s">
        <v>133</v>
      </c>
      <c r="L96" t="s">
        <v>74</v>
      </c>
    </row>
    <row r="97" spans="1:14">
      <c r="A97" s="1">
        <v>1.25</v>
      </c>
      <c r="B97" s="2">
        <f t="shared" si="6"/>
        <v>1.25</v>
      </c>
      <c r="C97" s="2">
        <v>0.156</v>
      </c>
      <c r="D97" s="4">
        <v>0.93799999999999994</v>
      </c>
      <c r="F97" s="3">
        <f t="shared" si="7"/>
        <v>31.75</v>
      </c>
      <c r="G97" s="3">
        <f t="shared" si="8"/>
        <v>3.9623999999999997</v>
      </c>
      <c r="H97" s="3">
        <f t="shared" si="9"/>
        <v>23.825199999999999</v>
      </c>
      <c r="J97" s="2">
        <v>1.823</v>
      </c>
      <c r="K97" t="s">
        <v>134</v>
      </c>
      <c r="L97" t="s">
        <v>56</v>
      </c>
    </row>
    <row r="98" spans="1:14">
      <c r="F98" s="3"/>
      <c r="G98" s="3"/>
      <c r="H98" s="3"/>
    </row>
    <row r="99" spans="1:14">
      <c r="A99" s="1">
        <v>1.375</v>
      </c>
      <c r="B99" s="2">
        <f t="shared" si="6"/>
        <v>1.375</v>
      </c>
      <c r="C99" s="2">
        <v>3.5000000000000003E-2</v>
      </c>
      <c r="D99" s="4">
        <v>1.3049999999999999</v>
      </c>
      <c r="F99" s="3">
        <f t="shared" si="7"/>
        <v>34.924999999999997</v>
      </c>
      <c r="G99" s="3">
        <f t="shared" si="8"/>
        <v>0.88900000000000001</v>
      </c>
      <c r="H99" s="3">
        <f t="shared" si="9"/>
        <v>33.146999999999998</v>
      </c>
      <c r="J99" s="2">
        <v>0.501</v>
      </c>
      <c r="K99" t="s">
        <v>135</v>
      </c>
      <c r="L99" t="s">
        <v>136</v>
      </c>
    </row>
    <row r="100" spans="1:14">
      <c r="A100" s="1">
        <v>1.375</v>
      </c>
      <c r="B100" s="2">
        <f t="shared" si="6"/>
        <v>1.375</v>
      </c>
      <c r="C100" s="2">
        <v>4.9000000000000002E-2</v>
      </c>
      <c r="D100" s="4">
        <v>1.2769999999999999</v>
      </c>
      <c r="F100" s="3">
        <f t="shared" si="7"/>
        <v>34.924999999999997</v>
      </c>
      <c r="G100" s="3">
        <f t="shared" si="8"/>
        <v>1.2445999999999999</v>
      </c>
      <c r="H100" s="3">
        <f t="shared" si="9"/>
        <v>32.435799999999993</v>
      </c>
      <c r="J100" s="2">
        <v>0.69399999999999995</v>
      </c>
      <c r="K100" t="s">
        <v>137</v>
      </c>
      <c r="L100" t="s">
        <v>138</v>
      </c>
    </row>
    <row r="101" spans="1:14">
      <c r="A101" s="1">
        <v>1.375</v>
      </c>
      <c r="B101" s="2">
        <f t="shared" si="6"/>
        <v>1.375</v>
      </c>
      <c r="C101" s="2">
        <v>5.8000000000000003E-2</v>
      </c>
      <c r="D101" s="4">
        <v>1.2589999999999999</v>
      </c>
      <c r="F101" s="3">
        <f t="shared" si="7"/>
        <v>34.924999999999997</v>
      </c>
      <c r="G101" s="3">
        <f t="shared" si="8"/>
        <v>1.4732000000000001</v>
      </c>
      <c r="H101" s="3">
        <f t="shared" si="9"/>
        <v>31.978599999999997</v>
      </c>
      <c r="J101" s="2">
        <v>0.81599999999999995</v>
      </c>
      <c r="K101" t="s">
        <v>139</v>
      </c>
      <c r="L101" t="s">
        <v>25</v>
      </c>
      <c r="N101">
        <f>SQRT(2)*B101/2</f>
        <v>0.97227182413150293</v>
      </c>
    </row>
    <row r="102" spans="1:14">
      <c r="A102" s="1">
        <v>1.375</v>
      </c>
      <c r="B102" s="2">
        <f t="shared" si="6"/>
        <v>1.375</v>
      </c>
      <c r="C102" s="2">
        <v>6.5000000000000002E-2</v>
      </c>
      <c r="D102" s="4">
        <v>1.2450000000000001</v>
      </c>
      <c r="F102" s="3">
        <f t="shared" si="7"/>
        <v>34.924999999999997</v>
      </c>
      <c r="G102" s="3">
        <f t="shared" si="8"/>
        <v>1.651</v>
      </c>
      <c r="H102" s="3">
        <f t="shared" si="9"/>
        <v>31.623000000000001</v>
      </c>
      <c r="J102" s="2">
        <v>0.90900000000000003</v>
      </c>
      <c r="K102" t="s">
        <v>140</v>
      </c>
      <c r="L102" t="s">
        <v>16</v>
      </c>
    </row>
    <row r="103" spans="1:14">
      <c r="A103" s="1">
        <v>1.375</v>
      </c>
      <c r="B103" s="2">
        <f t="shared" si="6"/>
        <v>1.375</v>
      </c>
      <c r="C103" s="2">
        <v>9.5000000000000001E-2</v>
      </c>
      <c r="D103" s="4">
        <v>1.1850000000000001</v>
      </c>
      <c r="F103" s="3">
        <f t="shared" si="7"/>
        <v>34.924999999999997</v>
      </c>
      <c r="G103" s="3">
        <f t="shared" si="8"/>
        <v>2.4129999999999998</v>
      </c>
      <c r="H103" s="3">
        <f t="shared" si="9"/>
        <v>30.099</v>
      </c>
      <c r="J103" s="2">
        <v>1.2989999999999999</v>
      </c>
      <c r="K103" t="s">
        <v>141</v>
      </c>
      <c r="L103" t="s">
        <v>29</v>
      </c>
    </row>
    <row r="104" spans="1:14">
      <c r="A104" s="1">
        <v>1.375</v>
      </c>
      <c r="B104" s="2">
        <f t="shared" si="6"/>
        <v>1.375</v>
      </c>
      <c r="C104" s="2">
        <v>0.12</v>
      </c>
      <c r="D104" s="4">
        <v>1.135</v>
      </c>
      <c r="F104" s="3">
        <f t="shared" si="7"/>
        <v>34.924999999999997</v>
      </c>
      <c r="G104" s="3">
        <f t="shared" si="8"/>
        <v>3.0479999999999996</v>
      </c>
      <c r="H104" s="3">
        <f t="shared" si="9"/>
        <v>28.828999999999997</v>
      </c>
      <c r="J104" s="2">
        <v>1.609</v>
      </c>
      <c r="K104" t="s">
        <v>142</v>
      </c>
      <c r="L104" t="s">
        <v>87</v>
      </c>
    </row>
    <row r="105" spans="1:14">
      <c r="A105" s="1">
        <v>1.375</v>
      </c>
      <c r="B105" s="2">
        <f t="shared" si="6"/>
        <v>1.375</v>
      </c>
      <c r="C105" s="2">
        <v>0.188</v>
      </c>
      <c r="D105" s="4">
        <v>0.999</v>
      </c>
      <c r="F105" s="3">
        <f t="shared" si="7"/>
        <v>34.924999999999997</v>
      </c>
      <c r="G105" s="3">
        <f t="shared" si="8"/>
        <v>4.7751999999999999</v>
      </c>
      <c r="H105" s="3">
        <f t="shared" si="9"/>
        <v>25.374599999999997</v>
      </c>
      <c r="J105" s="2">
        <v>2.383</v>
      </c>
      <c r="K105" t="s">
        <v>143</v>
      </c>
      <c r="L105" t="s">
        <v>6</v>
      </c>
    </row>
    <row r="106" spans="1:14">
      <c r="F106" s="3"/>
      <c r="G106" s="3"/>
      <c r="H106" s="3"/>
    </row>
    <row r="107" spans="1:14">
      <c r="A107" s="1">
        <v>1.5</v>
      </c>
      <c r="B107" s="2">
        <f t="shared" si="6"/>
        <v>1.5</v>
      </c>
      <c r="C107" s="2">
        <v>3.5000000000000003E-2</v>
      </c>
      <c r="D107" s="4">
        <v>1.43</v>
      </c>
      <c r="F107" s="3">
        <f t="shared" si="7"/>
        <v>38.099999999999994</v>
      </c>
      <c r="G107" s="3">
        <f t="shared" si="8"/>
        <v>0.88900000000000001</v>
      </c>
      <c r="H107" s="3">
        <f t="shared" si="9"/>
        <v>36.321999999999996</v>
      </c>
      <c r="J107" s="2">
        <v>0.54800000000000004</v>
      </c>
      <c r="K107" t="s">
        <v>144</v>
      </c>
      <c r="L107" t="s">
        <v>145</v>
      </c>
    </row>
    <row r="108" spans="1:14">
      <c r="A108" s="1">
        <v>1.5</v>
      </c>
      <c r="B108" s="2">
        <f t="shared" si="6"/>
        <v>1.5</v>
      </c>
      <c r="C108" s="2">
        <v>4.9000000000000002E-2</v>
      </c>
      <c r="D108" s="4">
        <v>1.4019999999999999</v>
      </c>
      <c r="F108" s="3">
        <f t="shared" si="7"/>
        <v>38.099999999999994</v>
      </c>
      <c r="G108" s="3">
        <f t="shared" si="8"/>
        <v>1.2445999999999999</v>
      </c>
      <c r="H108" s="3">
        <f t="shared" si="9"/>
        <v>35.610799999999998</v>
      </c>
      <c r="J108" s="2">
        <v>0.75900000000000001</v>
      </c>
      <c r="K108" t="s">
        <v>146</v>
      </c>
      <c r="L108" t="s">
        <v>16</v>
      </c>
    </row>
    <row r="109" spans="1:14">
      <c r="A109" s="1">
        <v>1.5</v>
      </c>
      <c r="B109" s="2">
        <f t="shared" si="6"/>
        <v>1.5</v>
      </c>
      <c r="C109" s="2">
        <v>5.8000000000000003E-2</v>
      </c>
      <c r="D109" s="4">
        <v>1.3839999999999999</v>
      </c>
      <c r="F109" s="3">
        <f t="shared" si="7"/>
        <v>38.099999999999994</v>
      </c>
      <c r="G109" s="3">
        <f t="shared" si="8"/>
        <v>1.4732000000000001</v>
      </c>
      <c r="H109" s="3">
        <f t="shared" si="9"/>
        <v>35.153599999999997</v>
      </c>
      <c r="J109" s="2">
        <v>0.89300000000000002</v>
      </c>
      <c r="K109" t="s">
        <v>147</v>
      </c>
      <c r="L109" t="s">
        <v>1</v>
      </c>
      <c r="N109">
        <f>SQRT(2)*B109/2</f>
        <v>1.0606601717798214</v>
      </c>
    </row>
    <row r="110" spans="1:14">
      <c r="A110" s="1">
        <v>1.5</v>
      </c>
      <c r="B110" s="2">
        <f t="shared" si="6"/>
        <v>1.5</v>
      </c>
      <c r="C110" s="2">
        <v>6.5000000000000002E-2</v>
      </c>
      <c r="D110" s="4">
        <v>1.37</v>
      </c>
      <c r="F110" s="3">
        <f t="shared" si="7"/>
        <v>38.099999999999994</v>
      </c>
      <c r="G110" s="3">
        <f t="shared" si="8"/>
        <v>1.651</v>
      </c>
      <c r="H110" s="3">
        <f t="shared" si="9"/>
        <v>34.798000000000002</v>
      </c>
      <c r="J110" s="2">
        <v>0.996</v>
      </c>
      <c r="K110" t="s">
        <v>148</v>
      </c>
      <c r="L110" t="s">
        <v>149</v>
      </c>
    </row>
    <row r="111" spans="1:14">
      <c r="A111" s="1">
        <v>1.5</v>
      </c>
      <c r="B111" s="2">
        <f t="shared" si="6"/>
        <v>1.5</v>
      </c>
      <c r="C111" s="2">
        <v>8.3000000000000004E-2</v>
      </c>
      <c r="D111" s="4">
        <v>1.3340000000000001</v>
      </c>
      <c r="F111" s="3">
        <f t="shared" si="7"/>
        <v>38.099999999999994</v>
      </c>
      <c r="G111" s="3">
        <f t="shared" si="8"/>
        <v>2.1082000000000001</v>
      </c>
      <c r="H111" s="3">
        <f t="shared" si="9"/>
        <v>33.883600000000001</v>
      </c>
      <c r="J111" s="2">
        <v>1.256</v>
      </c>
      <c r="K111" t="s">
        <v>150</v>
      </c>
      <c r="L111" t="s">
        <v>138</v>
      </c>
    </row>
    <row r="112" spans="1:14">
      <c r="A112" s="1">
        <v>1.5</v>
      </c>
      <c r="B112" s="2">
        <f t="shared" ref="B112:B150" si="10">A112</f>
        <v>1.5</v>
      </c>
      <c r="C112" s="2">
        <v>9.5000000000000001E-2</v>
      </c>
      <c r="D112" s="4">
        <v>1.31</v>
      </c>
      <c r="F112" s="3">
        <f t="shared" si="7"/>
        <v>38.099999999999994</v>
      </c>
      <c r="G112" s="3">
        <f t="shared" si="8"/>
        <v>2.4129999999999998</v>
      </c>
      <c r="H112" s="3">
        <f t="shared" si="9"/>
        <v>33.274000000000001</v>
      </c>
      <c r="J112" s="2">
        <v>1.4259999999999999</v>
      </c>
      <c r="K112" t="s">
        <v>151</v>
      </c>
      <c r="L112" t="s">
        <v>3</v>
      </c>
    </row>
    <row r="113" spans="1:14">
      <c r="A113" s="1">
        <v>1.5</v>
      </c>
      <c r="B113" s="2">
        <f t="shared" si="10"/>
        <v>1.5</v>
      </c>
      <c r="C113" s="2">
        <v>0.12</v>
      </c>
      <c r="D113" s="4">
        <v>1.26</v>
      </c>
      <c r="F113" s="3">
        <f t="shared" si="7"/>
        <v>38.099999999999994</v>
      </c>
      <c r="G113" s="3">
        <f t="shared" si="8"/>
        <v>3.0479999999999996</v>
      </c>
      <c r="H113" s="3">
        <f t="shared" si="9"/>
        <v>32.003999999999998</v>
      </c>
      <c r="J113" s="2">
        <v>1.7689999999999999</v>
      </c>
      <c r="K113" t="s">
        <v>152</v>
      </c>
      <c r="L113" t="s">
        <v>153</v>
      </c>
    </row>
    <row r="114" spans="1:14">
      <c r="A114" s="1">
        <v>1.5</v>
      </c>
      <c r="B114" s="2">
        <f t="shared" si="10"/>
        <v>1.5</v>
      </c>
      <c r="C114" s="2">
        <v>0.188</v>
      </c>
      <c r="D114" s="4">
        <v>1.1240000000000001</v>
      </c>
      <c r="F114" s="3">
        <f t="shared" si="7"/>
        <v>38.099999999999994</v>
      </c>
      <c r="G114" s="3">
        <f t="shared" si="8"/>
        <v>4.7751999999999999</v>
      </c>
      <c r="H114" s="3">
        <f t="shared" si="9"/>
        <v>28.549600000000002</v>
      </c>
      <c r="J114" s="2">
        <v>2.6339999999999999</v>
      </c>
      <c r="K114" t="s">
        <v>154</v>
      </c>
      <c r="L114" t="s">
        <v>155</v>
      </c>
    </row>
    <row r="115" spans="1:14">
      <c r="F115" s="3"/>
      <c r="G115" s="3"/>
      <c r="H115" s="3"/>
    </row>
    <row r="116" spans="1:14">
      <c r="A116" s="1">
        <v>1.625</v>
      </c>
      <c r="B116" s="2">
        <f t="shared" si="10"/>
        <v>1.625</v>
      </c>
      <c r="C116" s="2">
        <v>4.9000000000000002E-2</v>
      </c>
      <c r="D116" s="4">
        <v>1.5269999999999999</v>
      </c>
      <c r="F116" s="3">
        <f t="shared" si="7"/>
        <v>41.274999999999999</v>
      </c>
      <c r="G116" s="3">
        <f t="shared" si="8"/>
        <v>1.2445999999999999</v>
      </c>
      <c r="H116" s="3">
        <f t="shared" si="9"/>
        <v>38.785799999999995</v>
      </c>
      <c r="J116" s="2">
        <v>0.82499999999999996</v>
      </c>
      <c r="K116" t="s">
        <v>156</v>
      </c>
      <c r="L116" t="s">
        <v>157</v>
      </c>
    </row>
    <row r="117" spans="1:14">
      <c r="A117" s="1">
        <v>1.625</v>
      </c>
      <c r="B117" s="2">
        <f t="shared" si="10"/>
        <v>1.625</v>
      </c>
      <c r="C117" s="2">
        <v>5.8000000000000003E-2</v>
      </c>
      <c r="D117" s="4">
        <v>1.5089999999999999</v>
      </c>
      <c r="F117" s="3">
        <f t="shared" si="7"/>
        <v>41.274999999999999</v>
      </c>
      <c r="G117" s="3">
        <f t="shared" si="8"/>
        <v>1.4732000000000001</v>
      </c>
      <c r="H117" s="3">
        <f t="shared" si="9"/>
        <v>38.328599999999994</v>
      </c>
      <c r="J117" s="2">
        <v>0.97099999999999997</v>
      </c>
      <c r="K117" t="s">
        <v>158</v>
      </c>
      <c r="L117" t="s">
        <v>159</v>
      </c>
    </row>
    <row r="118" spans="1:14">
      <c r="A118" s="1">
        <v>1.625</v>
      </c>
      <c r="B118" s="2">
        <f t="shared" si="10"/>
        <v>1.625</v>
      </c>
      <c r="C118" s="2">
        <v>6.5000000000000002E-2</v>
      </c>
      <c r="D118" s="4">
        <v>1.4950000000000001</v>
      </c>
      <c r="F118" s="3">
        <f t="shared" si="7"/>
        <v>41.274999999999999</v>
      </c>
      <c r="G118" s="3">
        <f t="shared" si="8"/>
        <v>1.651</v>
      </c>
      <c r="H118" s="3">
        <f t="shared" si="9"/>
        <v>37.972999999999999</v>
      </c>
      <c r="J118" s="2">
        <v>1.083</v>
      </c>
      <c r="K118" t="s">
        <v>160</v>
      </c>
      <c r="L118" t="s">
        <v>161</v>
      </c>
      <c r="N118">
        <f>SQRT(2)*B118/2</f>
        <v>1.1490485194281399</v>
      </c>
    </row>
    <row r="119" spans="1:14">
      <c r="A119" s="1">
        <v>1.625</v>
      </c>
      <c r="B119" s="2">
        <f t="shared" si="10"/>
        <v>1.625</v>
      </c>
      <c r="C119" s="2">
        <v>8.3000000000000004E-2</v>
      </c>
      <c r="D119" s="4">
        <v>1.4590000000000001</v>
      </c>
      <c r="F119" s="3">
        <f t="shared" si="7"/>
        <v>41.274999999999999</v>
      </c>
      <c r="G119" s="3">
        <f t="shared" si="8"/>
        <v>2.1082000000000001</v>
      </c>
      <c r="H119" s="3">
        <f t="shared" si="9"/>
        <v>37.058599999999998</v>
      </c>
      <c r="J119" s="2">
        <v>1.1000000000000001</v>
      </c>
      <c r="K119" t="s">
        <v>162</v>
      </c>
      <c r="L119" t="s">
        <v>74</v>
      </c>
    </row>
    <row r="120" spans="1:14">
      <c r="A120" s="1">
        <v>1.625</v>
      </c>
      <c r="B120" s="2">
        <f t="shared" si="10"/>
        <v>1.625</v>
      </c>
      <c r="C120" s="2">
        <v>9.5000000000000001E-2</v>
      </c>
      <c r="D120" s="4">
        <v>1.4350000000000001</v>
      </c>
      <c r="F120" s="3">
        <f t="shared" si="7"/>
        <v>41.274999999999999</v>
      </c>
      <c r="G120" s="3">
        <f t="shared" si="8"/>
        <v>2.4129999999999998</v>
      </c>
      <c r="H120" s="3">
        <f t="shared" si="9"/>
        <v>36.448999999999998</v>
      </c>
      <c r="J120" s="2">
        <v>1.552</v>
      </c>
      <c r="K120" t="s">
        <v>163</v>
      </c>
      <c r="L120" t="s">
        <v>164</v>
      </c>
    </row>
    <row r="121" spans="1:14">
      <c r="A121" s="1">
        <v>1.625</v>
      </c>
      <c r="B121" s="2">
        <f t="shared" si="10"/>
        <v>1.625</v>
      </c>
      <c r="C121" s="2">
        <v>0.12</v>
      </c>
      <c r="D121" s="4">
        <v>1.385</v>
      </c>
      <c r="F121" s="3">
        <f t="shared" si="7"/>
        <v>41.274999999999999</v>
      </c>
      <c r="G121" s="3">
        <f t="shared" si="8"/>
        <v>3.0479999999999996</v>
      </c>
      <c r="H121" s="3">
        <f t="shared" si="9"/>
        <v>35.178999999999995</v>
      </c>
      <c r="J121" s="2">
        <v>1.929</v>
      </c>
      <c r="K121" t="s">
        <v>165</v>
      </c>
      <c r="L121" t="s">
        <v>166</v>
      </c>
    </row>
    <row r="122" spans="1:14">
      <c r="A122" s="1">
        <v>1.625</v>
      </c>
      <c r="B122" s="2">
        <f t="shared" si="10"/>
        <v>1.625</v>
      </c>
      <c r="C122" s="2">
        <v>0.156</v>
      </c>
      <c r="D122" s="4">
        <v>1.3129999999999999</v>
      </c>
      <c r="F122" s="3">
        <f t="shared" si="7"/>
        <v>41.274999999999999</v>
      </c>
      <c r="G122" s="3">
        <f t="shared" si="8"/>
        <v>3.9623999999999997</v>
      </c>
      <c r="H122" s="3">
        <f t="shared" si="9"/>
        <v>33.350199999999994</v>
      </c>
      <c r="J122" s="2">
        <v>2.4470000000000001</v>
      </c>
      <c r="K122" t="s">
        <v>167</v>
      </c>
      <c r="L122" t="s">
        <v>168</v>
      </c>
    </row>
    <row r="123" spans="1:14">
      <c r="A123" s="1">
        <v>1.625</v>
      </c>
      <c r="B123" s="2">
        <f t="shared" si="10"/>
        <v>1.625</v>
      </c>
      <c r="C123" s="2">
        <v>0.188</v>
      </c>
      <c r="D123" s="4">
        <v>1.2490000000000001</v>
      </c>
      <c r="F123" s="3">
        <f t="shared" si="7"/>
        <v>41.274999999999999</v>
      </c>
      <c r="G123" s="3">
        <f t="shared" si="8"/>
        <v>4.7751999999999999</v>
      </c>
      <c r="H123" s="3">
        <f t="shared" si="9"/>
        <v>31.724600000000002</v>
      </c>
      <c r="J123" s="2">
        <v>2.8849999999999998</v>
      </c>
      <c r="K123" t="s">
        <v>169</v>
      </c>
      <c r="L123" t="s">
        <v>170</v>
      </c>
    </row>
    <row r="124" spans="1:14">
      <c r="F124" s="3"/>
      <c r="G124" s="3"/>
      <c r="H124" s="3"/>
    </row>
    <row r="125" spans="1:14">
      <c r="A125" s="1">
        <v>1.75</v>
      </c>
      <c r="B125" s="2">
        <f t="shared" si="10"/>
        <v>1.75</v>
      </c>
      <c r="C125" s="2">
        <v>4.9000000000000002E-2</v>
      </c>
      <c r="D125" s="4">
        <v>1.6519999999999999</v>
      </c>
      <c r="F125" s="3">
        <f t="shared" si="7"/>
        <v>44.449999999999996</v>
      </c>
      <c r="G125" s="3">
        <f t="shared" si="8"/>
        <v>1.2445999999999999</v>
      </c>
      <c r="H125" s="3">
        <f t="shared" si="9"/>
        <v>41.960799999999999</v>
      </c>
      <c r="J125" s="2">
        <v>0.89</v>
      </c>
      <c r="K125" t="s">
        <v>171</v>
      </c>
      <c r="L125" t="s">
        <v>172</v>
      </c>
    </row>
    <row r="126" spans="1:14">
      <c r="A126" s="1">
        <v>1.75</v>
      </c>
      <c r="B126" s="2">
        <f t="shared" si="10"/>
        <v>1.75</v>
      </c>
      <c r="C126" s="2">
        <v>5.8000000000000003E-2</v>
      </c>
      <c r="D126" s="4">
        <v>1.6339999999999999</v>
      </c>
      <c r="F126" s="3">
        <f t="shared" si="7"/>
        <v>44.449999999999996</v>
      </c>
      <c r="G126" s="3">
        <f t="shared" si="8"/>
        <v>1.4732000000000001</v>
      </c>
      <c r="H126" s="3">
        <f t="shared" si="9"/>
        <v>41.503599999999992</v>
      </c>
      <c r="J126" s="2">
        <v>1.048</v>
      </c>
      <c r="K126" t="s">
        <v>173</v>
      </c>
      <c r="L126" t="s">
        <v>174</v>
      </c>
    </row>
    <row r="127" spans="1:14">
      <c r="A127" s="1">
        <v>1.75</v>
      </c>
      <c r="B127" s="2">
        <f t="shared" si="10"/>
        <v>1.75</v>
      </c>
      <c r="C127" s="2">
        <v>6.5000000000000002E-2</v>
      </c>
      <c r="D127" s="4">
        <v>1.62</v>
      </c>
      <c r="F127" s="3">
        <f t="shared" si="7"/>
        <v>44.449999999999996</v>
      </c>
      <c r="G127" s="3">
        <f t="shared" si="8"/>
        <v>1.651</v>
      </c>
      <c r="H127" s="3">
        <f t="shared" si="9"/>
        <v>41.148000000000003</v>
      </c>
      <c r="J127" s="2">
        <v>1.17</v>
      </c>
      <c r="K127" t="s">
        <v>175</v>
      </c>
      <c r="L127" t="s">
        <v>92</v>
      </c>
      <c r="N127">
        <f>SQRT(2)*B127/2</f>
        <v>1.2374368670764582</v>
      </c>
    </row>
    <row r="128" spans="1:14">
      <c r="A128" s="1">
        <v>1.75</v>
      </c>
      <c r="B128" s="2">
        <f t="shared" si="10"/>
        <v>1.75</v>
      </c>
      <c r="C128" s="2">
        <v>9.5000000000000001E-2</v>
      </c>
      <c r="D128" s="4">
        <v>1.56</v>
      </c>
      <c r="F128" s="3">
        <f t="shared" si="7"/>
        <v>44.449999999999996</v>
      </c>
      <c r="G128" s="3">
        <f t="shared" si="8"/>
        <v>2.4129999999999998</v>
      </c>
      <c r="H128" s="3">
        <f t="shared" si="9"/>
        <v>39.624000000000002</v>
      </c>
      <c r="J128" s="2">
        <v>1.679</v>
      </c>
      <c r="K128" t="s">
        <v>176</v>
      </c>
      <c r="L128" t="s">
        <v>101</v>
      </c>
    </row>
    <row r="129" spans="1:14">
      <c r="A129" s="1">
        <v>1.75</v>
      </c>
      <c r="B129" s="2">
        <f t="shared" si="10"/>
        <v>1.75</v>
      </c>
      <c r="C129" s="2">
        <v>0.12</v>
      </c>
      <c r="D129" s="4">
        <v>1.51</v>
      </c>
      <c r="F129" s="3">
        <f t="shared" si="7"/>
        <v>44.449999999999996</v>
      </c>
      <c r="G129" s="3">
        <f t="shared" si="8"/>
        <v>3.0479999999999996</v>
      </c>
      <c r="H129" s="3">
        <f t="shared" si="9"/>
        <v>38.353999999999999</v>
      </c>
      <c r="J129" s="2">
        <v>2.089</v>
      </c>
      <c r="K129" t="s">
        <v>177</v>
      </c>
      <c r="L129" t="s">
        <v>10</v>
      </c>
    </row>
    <row r="130" spans="1:14">
      <c r="A130" s="1">
        <v>1.75</v>
      </c>
      <c r="B130" s="2">
        <f t="shared" si="10"/>
        <v>1.75</v>
      </c>
      <c r="C130" s="2">
        <v>0.188</v>
      </c>
      <c r="D130" s="4">
        <v>1.3740000000000001</v>
      </c>
      <c r="F130" s="3">
        <f t="shared" si="7"/>
        <v>44.449999999999996</v>
      </c>
      <c r="G130" s="3">
        <f t="shared" si="8"/>
        <v>4.7751999999999999</v>
      </c>
      <c r="H130" s="3">
        <f t="shared" si="9"/>
        <v>34.8996</v>
      </c>
      <c r="J130" s="2">
        <v>3.1360000000000001</v>
      </c>
      <c r="K130" t="s">
        <v>178</v>
      </c>
      <c r="L130" t="s">
        <v>31</v>
      </c>
    </row>
    <row r="131" spans="1:14">
      <c r="F131" s="3"/>
      <c r="G131" s="3"/>
      <c r="H131" s="3"/>
    </row>
    <row r="132" spans="1:14">
      <c r="A132" s="1">
        <v>1.875</v>
      </c>
      <c r="B132" s="2">
        <f t="shared" si="10"/>
        <v>1.875</v>
      </c>
      <c r="C132" s="2">
        <v>0.25</v>
      </c>
      <c r="D132" s="4">
        <v>1.375</v>
      </c>
      <c r="F132" s="3">
        <f t="shared" si="7"/>
        <v>47.625</v>
      </c>
      <c r="G132" s="3">
        <f t="shared" si="8"/>
        <v>6.35</v>
      </c>
      <c r="H132" s="3">
        <f t="shared" si="9"/>
        <v>34.924999999999997</v>
      </c>
      <c r="J132" s="2">
        <v>2.2490000000000001</v>
      </c>
      <c r="K132" t="s">
        <v>179</v>
      </c>
      <c r="L132" t="s">
        <v>180</v>
      </c>
    </row>
    <row r="133" spans="1:14">
      <c r="F133" s="3"/>
      <c r="G133" s="3"/>
      <c r="H133" s="3"/>
    </row>
    <row r="134" spans="1:14">
      <c r="A134" s="1">
        <v>2</v>
      </c>
      <c r="B134" s="2">
        <f t="shared" si="10"/>
        <v>2</v>
      </c>
      <c r="C134" s="2">
        <v>4.9000000000000002E-2</v>
      </c>
      <c r="D134" s="4">
        <v>1.9019999999999999</v>
      </c>
      <c r="F134" s="3">
        <f t="shared" si="7"/>
        <v>50.8</v>
      </c>
      <c r="G134" s="3">
        <f t="shared" si="8"/>
        <v>1.2445999999999999</v>
      </c>
      <c r="H134" s="3">
        <f t="shared" si="9"/>
        <v>48.310799999999993</v>
      </c>
      <c r="J134" s="2">
        <v>1.0209999999999999</v>
      </c>
      <c r="K134" t="s">
        <v>181</v>
      </c>
      <c r="L134" t="s">
        <v>138</v>
      </c>
    </row>
    <row r="135" spans="1:14">
      <c r="A135" s="1">
        <v>2</v>
      </c>
      <c r="B135" s="2">
        <f t="shared" si="10"/>
        <v>2</v>
      </c>
      <c r="C135" s="2">
        <v>6.5000000000000002E-2</v>
      </c>
      <c r="D135" s="4">
        <v>1.87</v>
      </c>
      <c r="F135" s="3">
        <f t="shared" si="7"/>
        <v>50.8</v>
      </c>
      <c r="G135" s="3">
        <f t="shared" si="8"/>
        <v>1.651</v>
      </c>
      <c r="H135" s="3">
        <f t="shared" si="9"/>
        <v>47.497999999999998</v>
      </c>
      <c r="J135" s="2">
        <v>1.343</v>
      </c>
      <c r="K135" t="s">
        <v>182</v>
      </c>
      <c r="L135" t="s">
        <v>10</v>
      </c>
    </row>
    <row r="136" spans="1:14">
      <c r="A136" s="1">
        <v>2</v>
      </c>
      <c r="B136" s="2">
        <f t="shared" si="10"/>
        <v>2</v>
      </c>
      <c r="C136" s="2">
        <v>9.5000000000000001E-2</v>
      </c>
      <c r="D136" s="4">
        <v>1.81</v>
      </c>
      <c r="F136" s="3">
        <f t="shared" si="7"/>
        <v>50.8</v>
      </c>
      <c r="G136" s="3">
        <f t="shared" si="8"/>
        <v>2.4129999999999998</v>
      </c>
      <c r="H136" s="3">
        <f t="shared" si="9"/>
        <v>45.973999999999997</v>
      </c>
      <c r="J136" s="2">
        <v>1.9330000000000001</v>
      </c>
      <c r="K136" t="s">
        <v>183</v>
      </c>
      <c r="L136" t="s">
        <v>184</v>
      </c>
      <c r="N136">
        <f>SQRT(2)*B136/2</f>
        <v>1.4142135623730951</v>
      </c>
    </row>
    <row r="137" spans="1:14">
      <c r="A137" s="1">
        <v>2</v>
      </c>
      <c r="B137" s="2">
        <f t="shared" si="10"/>
        <v>2</v>
      </c>
      <c r="C137" s="2">
        <v>0.12</v>
      </c>
      <c r="D137" s="4">
        <v>1.76</v>
      </c>
      <c r="F137" s="3">
        <f t="shared" si="7"/>
        <v>50.8</v>
      </c>
      <c r="G137" s="3">
        <f t="shared" si="8"/>
        <v>3.0479999999999996</v>
      </c>
      <c r="H137" s="3">
        <f t="shared" si="9"/>
        <v>44.704000000000001</v>
      </c>
      <c r="J137" s="2">
        <v>2.4089999999999998</v>
      </c>
      <c r="K137" t="s">
        <v>185</v>
      </c>
      <c r="L137" t="s">
        <v>87</v>
      </c>
    </row>
    <row r="138" spans="1:14">
      <c r="A138" s="1">
        <v>2</v>
      </c>
      <c r="B138" s="2">
        <f t="shared" si="10"/>
        <v>2</v>
      </c>
      <c r="C138" s="2">
        <v>0.188</v>
      </c>
      <c r="D138" s="4">
        <v>1.625</v>
      </c>
      <c r="F138" s="3">
        <f t="shared" si="7"/>
        <v>50.8</v>
      </c>
      <c r="G138" s="3">
        <f t="shared" si="8"/>
        <v>4.7751999999999999</v>
      </c>
      <c r="H138" s="3">
        <f t="shared" si="9"/>
        <v>41.274999999999999</v>
      </c>
      <c r="J138" s="2">
        <v>3.6379999999999999</v>
      </c>
      <c r="K138" t="s">
        <v>186</v>
      </c>
      <c r="L138" t="s">
        <v>187</v>
      </c>
    </row>
    <row r="139" spans="1:14">
      <c r="F139" s="3"/>
      <c r="G139" s="3"/>
      <c r="H139" s="3"/>
    </row>
    <row r="140" spans="1:14">
      <c r="A140" s="1">
        <v>2.25</v>
      </c>
      <c r="B140" s="2">
        <f t="shared" si="10"/>
        <v>2.25</v>
      </c>
      <c r="C140" s="2">
        <v>0.12</v>
      </c>
      <c r="D140" s="4">
        <v>2.0099999999999998</v>
      </c>
      <c r="F140" s="3">
        <f t="shared" si="7"/>
        <v>57.15</v>
      </c>
      <c r="G140" s="3">
        <f t="shared" si="8"/>
        <v>3.0479999999999996</v>
      </c>
      <c r="H140" s="3">
        <f t="shared" si="9"/>
        <v>51.053999999999995</v>
      </c>
      <c r="J140" s="2">
        <v>2.73</v>
      </c>
      <c r="K140" t="s">
        <v>188</v>
      </c>
      <c r="L140" t="s">
        <v>189</v>
      </c>
    </row>
    <row r="141" spans="1:14">
      <c r="F141" s="3"/>
      <c r="G141" s="3"/>
      <c r="H141" s="3"/>
    </row>
    <row r="142" spans="1:14">
      <c r="A142" s="1">
        <v>2.5</v>
      </c>
      <c r="B142" s="2">
        <f t="shared" si="10"/>
        <v>2.5</v>
      </c>
      <c r="C142" s="2">
        <v>9.5000000000000001E-2</v>
      </c>
      <c r="D142" s="4">
        <v>2.31</v>
      </c>
      <c r="F142" s="3">
        <f t="shared" si="7"/>
        <v>63.5</v>
      </c>
      <c r="G142" s="3">
        <f t="shared" si="8"/>
        <v>2.4129999999999998</v>
      </c>
      <c r="H142" s="3">
        <f t="shared" si="9"/>
        <v>58.673999999999999</v>
      </c>
      <c r="J142" s="2">
        <v>1.9330000000000001</v>
      </c>
      <c r="K142" t="s">
        <v>190</v>
      </c>
      <c r="L142" t="s">
        <v>101</v>
      </c>
    </row>
    <row r="143" spans="1:14">
      <c r="A143" s="1">
        <v>2.5</v>
      </c>
      <c r="B143" s="2">
        <f t="shared" si="10"/>
        <v>2.5</v>
      </c>
      <c r="C143" s="2">
        <v>0.12</v>
      </c>
      <c r="D143" s="4">
        <v>2.2599999999999998</v>
      </c>
      <c r="F143" s="3">
        <f t="shared" si="7"/>
        <v>63.5</v>
      </c>
      <c r="G143" s="3">
        <f t="shared" si="8"/>
        <v>3.0479999999999996</v>
      </c>
      <c r="H143" s="3">
        <f t="shared" si="9"/>
        <v>57.403999999999989</v>
      </c>
      <c r="J143" s="2">
        <v>3.05</v>
      </c>
      <c r="K143" t="s">
        <v>191</v>
      </c>
      <c r="L143" t="s">
        <v>6</v>
      </c>
      <c r="N143">
        <f>SQRT(2)*B143/2</f>
        <v>1.7677669529663689</v>
      </c>
    </row>
    <row r="144" spans="1:14">
      <c r="A144" s="1">
        <v>2.5</v>
      </c>
      <c r="B144" s="2">
        <f t="shared" si="10"/>
        <v>2.5</v>
      </c>
      <c r="C144" s="2">
        <v>0.25</v>
      </c>
      <c r="D144" s="4">
        <v>2</v>
      </c>
      <c r="F144" s="3">
        <f t="shared" si="7"/>
        <v>63.5</v>
      </c>
      <c r="G144" s="3">
        <f t="shared" si="8"/>
        <v>6.35</v>
      </c>
      <c r="H144" s="3">
        <f t="shared" si="9"/>
        <v>50.8</v>
      </c>
      <c r="J144" s="2">
        <v>6.008</v>
      </c>
      <c r="K144" t="s">
        <v>192</v>
      </c>
      <c r="L144" t="s">
        <v>193</v>
      </c>
    </row>
    <row r="145" spans="1:14">
      <c r="F145" s="3"/>
      <c r="G145" s="3"/>
      <c r="H145" s="3"/>
    </row>
    <row r="146" spans="1:14">
      <c r="A146" s="1">
        <v>2.75</v>
      </c>
      <c r="B146" s="2">
        <f t="shared" si="10"/>
        <v>2.75</v>
      </c>
      <c r="C146" s="2">
        <v>0.125</v>
      </c>
      <c r="D146" s="4">
        <v>2.5</v>
      </c>
      <c r="F146" s="3">
        <f t="shared" si="7"/>
        <v>69.849999999999994</v>
      </c>
      <c r="G146" s="3">
        <f t="shared" si="8"/>
        <v>3.1749999999999998</v>
      </c>
      <c r="H146" s="3">
        <f t="shared" si="9"/>
        <v>63.5</v>
      </c>
      <c r="J146" s="2">
        <v>3.37</v>
      </c>
      <c r="K146" t="s">
        <v>194</v>
      </c>
      <c r="L146" t="s">
        <v>195</v>
      </c>
      <c r="N146">
        <f>SQRT(2)*B146/2</f>
        <v>1.9445436482630059</v>
      </c>
    </row>
  </sheetData>
  <sortState ref="A2:G125">
    <sortCondition ref="B2:B125"/>
    <sortCondition ref="C2:C12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92"/>
  <sheetViews>
    <sheetView tabSelected="1" workbookViewId="0">
      <pane ySplit="1" topLeftCell="A11" activePane="bottomLeft" state="frozen"/>
      <selection pane="bottomLeft" activeCell="N35" sqref="N35"/>
    </sheetView>
  </sheetViews>
  <sheetFormatPr defaultRowHeight="14.25"/>
  <cols>
    <col min="1" max="1" width="9.06640625" style="6"/>
    <col min="2" max="2" width="9.06640625" style="4"/>
    <col min="3" max="4" width="9.06640625" style="2"/>
    <col min="6" max="7" width="9.06640625" style="5"/>
    <col min="10" max="12" width="9.06640625" style="5"/>
    <col min="15" max="16" width="9.06640625" style="5"/>
  </cols>
  <sheetData>
    <row r="1" spans="1:14">
      <c r="A1" s="6" t="s">
        <v>307</v>
      </c>
      <c r="C1" s="2" t="s">
        <v>309</v>
      </c>
      <c r="D1" s="2" t="s">
        <v>308</v>
      </c>
      <c r="F1" t="s">
        <v>202</v>
      </c>
      <c r="G1" t="s">
        <v>196</v>
      </c>
      <c r="H1" t="s">
        <v>203</v>
      </c>
      <c r="J1" s="5" t="s">
        <v>312</v>
      </c>
      <c r="K1" s="5" t="s">
        <v>310</v>
      </c>
      <c r="L1" s="5" t="s">
        <v>311</v>
      </c>
      <c r="N1" t="s">
        <v>313</v>
      </c>
    </row>
    <row r="2" spans="1:14">
      <c r="A2" s="1">
        <v>0.1875</v>
      </c>
      <c r="B2" s="4">
        <f>A2</f>
        <v>0.1875</v>
      </c>
      <c r="C2" s="2">
        <v>3.5000000000000003E-2</v>
      </c>
      <c r="D2" s="2">
        <v>0.11799999999999999</v>
      </c>
      <c r="F2" s="3">
        <f>B2*25.4</f>
        <v>4.7624999999999993</v>
      </c>
      <c r="G2" s="3">
        <f t="shared" ref="G2:H2" si="0">C2*25.4</f>
        <v>0.88900000000000001</v>
      </c>
      <c r="H2" s="3">
        <f t="shared" si="0"/>
        <v>2.9971999999999999</v>
      </c>
      <c r="J2" s="4" t="s">
        <v>204</v>
      </c>
      <c r="K2" s="5" t="s">
        <v>205</v>
      </c>
      <c r="L2" s="5" t="s">
        <v>206</v>
      </c>
      <c r="N2">
        <f>SQRT(2)*B2/2</f>
        <v>0.13258252147247768</v>
      </c>
    </row>
    <row r="3" spans="1:14">
      <c r="A3" s="1"/>
      <c r="F3" s="3"/>
      <c r="G3" s="3"/>
      <c r="H3" s="3"/>
      <c r="J3" s="4"/>
    </row>
    <row r="4" spans="1:14">
      <c r="A4" s="1">
        <v>0.25</v>
      </c>
      <c r="B4" s="4">
        <f t="shared" ref="B4:B65" si="1">A4</f>
        <v>0.25</v>
      </c>
      <c r="C4" s="2">
        <v>3.5000000000000003E-2</v>
      </c>
      <c r="D4" s="2">
        <v>0.18</v>
      </c>
      <c r="F4" s="3">
        <f t="shared" ref="F4:F65" si="2">B4*25.4</f>
        <v>6.35</v>
      </c>
      <c r="G4" s="3">
        <f t="shared" ref="G4:G65" si="3">C4*25.4</f>
        <v>0.88900000000000001</v>
      </c>
      <c r="H4" s="3">
        <f t="shared" ref="H4:H65" si="4">D4*25.4</f>
        <v>4.5719999999999992</v>
      </c>
      <c r="J4" s="4">
        <v>2.81E-2</v>
      </c>
      <c r="K4" s="5" t="s">
        <v>207</v>
      </c>
      <c r="L4" s="5" t="s">
        <v>208</v>
      </c>
      <c r="N4">
        <f>SQRT(2)*B4/2</f>
        <v>0.17677669529663689</v>
      </c>
    </row>
    <row r="5" spans="1:14">
      <c r="A5" s="1">
        <v>0.25</v>
      </c>
      <c r="B5" s="4">
        <f t="shared" si="1"/>
        <v>0.25</v>
      </c>
      <c r="C5" s="2">
        <v>4.9000000000000002E-2</v>
      </c>
      <c r="D5" s="2">
        <v>0.152</v>
      </c>
      <c r="F5" s="3">
        <f t="shared" si="2"/>
        <v>6.35</v>
      </c>
      <c r="G5" s="3">
        <f t="shared" si="3"/>
        <v>1.2445999999999999</v>
      </c>
      <c r="H5" s="3">
        <f t="shared" si="4"/>
        <v>3.8607999999999998</v>
      </c>
      <c r="J5" s="4">
        <v>3.5999999999999997E-2</v>
      </c>
      <c r="K5" s="5" t="s">
        <v>209</v>
      </c>
      <c r="L5" s="5" t="s">
        <v>12</v>
      </c>
    </row>
    <row r="6" spans="1:14">
      <c r="A6" s="1"/>
      <c r="F6" s="3"/>
      <c r="G6" s="3"/>
      <c r="H6" s="3"/>
      <c r="J6" s="4"/>
    </row>
    <row r="7" spans="1:14">
      <c r="A7" s="1">
        <v>0.3125</v>
      </c>
      <c r="B7" s="4">
        <f t="shared" si="1"/>
        <v>0.3125</v>
      </c>
      <c r="C7" s="2">
        <v>4.9000000000000002E-2</v>
      </c>
      <c r="D7" s="2">
        <v>0.215</v>
      </c>
      <c r="F7" s="3">
        <f t="shared" si="2"/>
        <v>7.9375</v>
      </c>
      <c r="G7" s="3">
        <f t="shared" si="3"/>
        <v>1.2445999999999999</v>
      </c>
      <c r="H7" s="3">
        <f t="shared" si="4"/>
        <v>5.4609999999999994</v>
      </c>
      <c r="J7" s="4">
        <v>4.2299999999999997E-2</v>
      </c>
      <c r="K7" s="5" t="s">
        <v>210</v>
      </c>
      <c r="L7" s="5" t="s">
        <v>211</v>
      </c>
    </row>
    <row r="8" spans="1:14">
      <c r="A8" s="1">
        <v>0.3125</v>
      </c>
      <c r="B8" s="4">
        <f t="shared" si="1"/>
        <v>0.3125</v>
      </c>
      <c r="C8" s="2">
        <v>5.8000000000000003E-2</v>
      </c>
      <c r="D8" s="2">
        <v>0.19700000000000001</v>
      </c>
      <c r="F8" s="3">
        <f t="shared" si="2"/>
        <v>7.9375</v>
      </c>
      <c r="G8" s="3">
        <f t="shared" si="3"/>
        <v>1.4732000000000001</v>
      </c>
      <c r="H8" s="3">
        <f t="shared" si="4"/>
        <v>5.0038</v>
      </c>
      <c r="J8" s="4">
        <v>5.8000000000000003E-2</v>
      </c>
      <c r="K8" s="5" t="s">
        <v>212</v>
      </c>
      <c r="L8" s="5" t="s">
        <v>29</v>
      </c>
      <c r="N8">
        <f>SQRT(2)*B8/2</f>
        <v>0.22097086912079611</v>
      </c>
    </row>
    <row r="9" spans="1:14">
      <c r="A9" s="1"/>
      <c r="F9" s="3"/>
      <c r="G9" s="3"/>
      <c r="H9" s="3"/>
      <c r="J9" s="4"/>
    </row>
    <row r="10" spans="1:14">
      <c r="A10" s="1">
        <v>0.375</v>
      </c>
      <c r="B10" s="4">
        <f t="shared" si="1"/>
        <v>0.375</v>
      </c>
      <c r="C10" s="2">
        <v>3.5000000000000003E-2</v>
      </c>
      <c r="D10" s="2">
        <v>0.30499999999999999</v>
      </c>
      <c r="F10" s="3">
        <f t="shared" si="2"/>
        <v>9.5249999999999986</v>
      </c>
      <c r="G10" s="3">
        <f t="shared" si="3"/>
        <v>0.88900000000000001</v>
      </c>
      <c r="H10" s="3">
        <f t="shared" si="4"/>
        <v>7.746999999999999</v>
      </c>
      <c r="J10" s="4">
        <v>4.4900000000000002E-2</v>
      </c>
      <c r="K10" s="5" t="s">
        <v>213</v>
      </c>
      <c r="L10" s="5" t="s">
        <v>214</v>
      </c>
      <c r="N10">
        <f>SQRT(2)*B10/2</f>
        <v>0.26516504294495535</v>
      </c>
    </row>
    <row r="11" spans="1:14">
      <c r="A11" s="1">
        <v>0.375</v>
      </c>
      <c r="B11" s="4">
        <f t="shared" si="1"/>
        <v>0.375</v>
      </c>
      <c r="C11" s="2">
        <v>5.8000000000000003E-2</v>
      </c>
      <c r="D11" s="2">
        <v>0.25900000000000001</v>
      </c>
      <c r="F11" s="3">
        <f t="shared" si="2"/>
        <v>9.5249999999999986</v>
      </c>
      <c r="G11" s="3">
        <f t="shared" si="3"/>
        <v>1.4732000000000001</v>
      </c>
      <c r="H11" s="3">
        <f t="shared" si="4"/>
        <v>6.5785999999999998</v>
      </c>
      <c r="J11" s="4">
        <v>6.9400000000000003E-2</v>
      </c>
      <c r="K11" s="5" t="s">
        <v>215</v>
      </c>
      <c r="L11" s="5" t="s">
        <v>216</v>
      </c>
    </row>
    <row r="12" spans="1:14">
      <c r="A12" s="1">
        <v>0.375</v>
      </c>
      <c r="B12" s="4">
        <f t="shared" si="1"/>
        <v>0.375</v>
      </c>
      <c r="C12" s="2">
        <v>6.5000000000000002E-2</v>
      </c>
      <c r="D12" s="2">
        <v>0.245</v>
      </c>
      <c r="F12" s="3">
        <f t="shared" si="2"/>
        <v>9.5249999999999986</v>
      </c>
      <c r="G12" s="3">
        <f t="shared" si="3"/>
        <v>1.651</v>
      </c>
      <c r="H12" s="3">
        <f t="shared" si="4"/>
        <v>6.2229999999999999</v>
      </c>
      <c r="J12" s="4">
        <v>7.5499999999999998E-2</v>
      </c>
      <c r="K12" s="5" t="s">
        <v>217</v>
      </c>
      <c r="L12" s="5" t="s">
        <v>25</v>
      </c>
    </row>
    <row r="13" spans="1:14">
      <c r="A13" s="1">
        <v>0.375</v>
      </c>
      <c r="B13" s="4">
        <f t="shared" si="1"/>
        <v>0.375</v>
      </c>
      <c r="C13" s="2">
        <v>8.3000000000000004E-2</v>
      </c>
      <c r="D13" s="2">
        <v>0.20899999999999999</v>
      </c>
      <c r="F13" s="3">
        <f t="shared" si="2"/>
        <v>9.5249999999999986</v>
      </c>
      <c r="G13" s="3">
        <f t="shared" si="3"/>
        <v>2.1082000000000001</v>
      </c>
      <c r="H13" s="3">
        <f t="shared" si="4"/>
        <v>5.3085999999999993</v>
      </c>
      <c r="J13" s="4">
        <v>8.9499999999999996E-2</v>
      </c>
      <c r="K13" s="5" t="s">
        <v>218</v>
      </c>
      <c r="L13" s="5" t="s">
        <v>6</v>
      </c>
    </row>
    <row r="14" spans="1:14">
      <c r="A14" s="1"/>
      <c r="F14" s="3"/>
      <c r="G14" s="3"/>
      <c r="H14" s="3"/>
      <c r="J14" s="4"/>
    </row>
    <row r="15" spans="1:14">
      <c r="A15" s="1">
        <v>0.4375</v>
      </c>
      <c r="B15" s="4">
        <f t="shared" si="1"/>
        <v>0.4375</v>
      </c>
      <c r="C15" s="2">
        <v>6.5000000000000002E-2</v>
      </c>
      <c r="D15" s="2">
        <v>0.307</v>
      </c>
      <c r="F15" s="3">
        <f t="shared" si="2"/>
        <v>11.112499999999999</v>
      </c>
      <c r="G15" s="3">
        <f t="shared" si="3"/>
        <v>1.651</v>
      </c>
      <c r="H15" s="3">
        <f t="shared" si="4"/>
        <v>7.7977999999999996</v>
      </c>
      <c r="J15" s="4">
        <v>8.9599999999999999E-2</v>
      </c>
      <c r="K15" s="5" t="s">
        <v>219</v>
      </c>
      <c r="L15" s="5" t="s">
        <v>79</v>
      </c>
      <c r="N15">
        <f>SQRT(2)*B15/2</f>
        <v>0.30935921676911454</v>
      </c>
    </row>
    <row r="16" spans="1:14">
      <c r="A16" s="1"/>
      <c r="F16" s="3"/>
      <c r="G16" s="3"/>
      <c r="H16" s="3"/>
      <c r="J16" s="4"/>
    </row>
    <row r="17" spans="1:14">
      <c r="A17" s="1">
        <v>0.5</v>
      </c>
      <c r="B17" s="4">
        <f t="shared" si="1"/>
        <v>0.5</v>
      </c>
      <c r="C17" s="2">
        <v>2.8000000000000001E-2</v>
      </c>
      <c r="D17" s="2">
        <v>0.44400000000000001</v>
      </c>
      <c r="F17" s="3">
        <f t="shared" si="2"/>
        <v>12.7</v>
      </c>
      <c r="G17" s="3">
        <f t="shared" si="3"/>
        <v>0.71119999999999994</v>
      </c>
      <c r="H17" s="3">
        <f t="shared" si="4"/>
        <v>11.2776</v>
      </c>
      <c r="J17" s="4">
        <v>4.9599999999999998E-2</v>
      </c>
      <c r="K17" s="5" t="s">
        <v>220</v>
      </c>
      <c r="L17" s="5" t="s">
        <v>221</v>
      </c>
    </row>
    <row r="18" spans="1:14">
      <c r="A18" s="1">
        <v>0.5</v>
      </c>
      <c r="B18" s="4">
        <f t="shared" si="1"/>
        <v>0.5</v>
      </c>
      <c r="C18" s="2">
        <v>3.5000000000000003E-2</v>
      </c>
      <c r="D18" s="2">
        <v>0.43</v>
      </c>
      <c r="F18" s="3">
        <f t="shared" si="2"/>
        <v>12.7</v>
      </c>
      <c r="G18" s="3">
        <f t="shared" si="3"/>
        <v>0.88900000000000001</v>
      </c>
      <c r="H18" s="3">
        <f t="shared" si="4"/>
        <v>10.921999999999999</v>
      </c>
      <c r="J18" s="4">
        <v>6.1199999999999997E-2</v>
      </c>
      <c r="K18" s="5" t="s">
        <v>222</v>
      </c>
      <c r="L18" s="5" t="s">
        <v>223</v>
      </c>
      <c r="N18">
        <f>SQRT(2)*B18/2</f>
        <v>0.35355339059327379</v>
      </c>
    </row>
    <row r="19" spans="1:14">
      <c r="A19" s="1">
        <v>0.5</v>
      </c>
      <c r="B19" s="4">
        <f t="shared" si="1"/>
        <v>0.5</v>
      </c>
      <c r="C19" s="2">
        <v>4.9000000000000002E-2</v>
      </c>
      <c r="D19" s="2">
        <v>0.40200000000000002</v>
      </c>
      <c r="F19" s="3">
        <f t="shared" si="2"/>
        <v>12.7</v>
      </c>
      <c r="G19" s="3">
        <f t="shared" si="3"/>
        <v>1.2445999999999999</v>
      </c>
      <c r="H19" s="3">
        <f t="shared" si="4"/>
        <v>10.210800000000001</v>
      </c>
      <c r="J19" s="4">
        <v>8.1600000000000006E-2</v>
      </c>
      <c r="K19" s="5" t="s">
        <v>224</v>
      </c>
      <c r="L19" s="5" t="s">
        <v>225</v>
      </c>
    </row>
    <row r="20" spans="1:14">
      <c r="A20" s="1">
        <v>0.5</v>
      </c>
      <c r="B20" s="4">
        <f t="shared" si="1"/>
        <v>0.5</v>
      </c>
      <c r="C20" s="2">
        <v>5.8000000000000003E-2</v>
      </c>
      <c r="D20" s="2">
        <v>0.38400000000000001</v>
      </c>
      <c r="F20" s="3">
        <f t="shared" si="2"/>
        <v>12.7</v>
      </c>
      <c r="G20" s="3">
        <f t="shared" si="3"/>
        <v>1.4732000000000001</v>
      </c>
      <c r="H20" s="3">
        <f t="shared" si="4"/>
        <v>9.7536000000000005</v>
      </c>
      <c r="J20" s="4">
        <v>9.6199999999999994E-2</v>
      </c>
      <c r="K20" s="5" t="s">
        <v>226</v>
      </c>
      <c r="L20" s="5" t="s">
        <v>227</v>
      </c>
    </row>
    <row r="21" spans="1:14">
      <c r="A21" s="1">
        <v>0.5</v>
      </c>
      <c r="B21" s="4">
        <f t="shared" si="1"/>
        <v>0.5</v>
      </c>
      <c r="C21" s="2">
        <v>6.5000000000000002E-2</v>
      </c>
      <c r="D21" s="2">
        <v>0.37</v>
      </c>
      <c r="F21" s="3">
        <f t="shared" si="2"/>
        <v>12.7</v>
      </c>
      <c r="G21" s="3">
        <f t="shared" si="3"/>
        <v>1.651</v>
      </c>
      <c r="H21" s="3">
        <f t="shared" si="4"/>
        <v>9.3979999999999997</v>
      </c>
      <c r="J21" s="4">
        <v>0.104</v>
      </c>
      <c r="K21" s="5" t="s">
        <v>228</v>
      </c>
      <c r="L21" s="5" t="s">
        <v>211</v>
      </c>
    </row>
    <row r="22" spans="1:14">
      <c r="A22" s="1">
        <v>0.5</v>
      </c>
      <c r="B22" s="4">
        <f t="shared" si="1"/>
        <v>0.5</v>
      </c>
      <c r="C22" s="2">
        <v>0.12</v>
      </c>
      <c r="D22" s="2">
        <v>0.26</v>
      </c>
      <c r="F22" s="3">
        <f t="shared" si="2"/>
        <v>12.7</v>
      </c>
      <c r="G22" s="3">
        <f t="shared" si="3"/>
        <v>3.0479999999999996</v>
      </c>
      <c r="H22" s="3">
        <f t="shared" si="4"/>
        <v>6.6040000000000001</v>
      </c>
      <c r="J22" s="4">
        <v>0.16800000000000001</v>
      </c>
      <c r="K22" s="5" t="s">
        <v>229</v>
      </c>
      <c r="L22" s="5" t="s">
        <v>50</v>
      </c>
    </row>
    <row r="23" spans="1:14">
      <c r="A23" s="1"/>
      <c r="F23" s="3"/>
      <c r="G23" s="3"/>
      <c r="H23" s="3"/>
      <c r="J23" s="4"/>
    </row>
    <row r="24" spans="1:14">
      <c r="A24" s="1">
        <v>0.625</v>
      </c>
      <c r="B24" s="4">
        <f t="shared" si="1"/>
        <v>0.625</v>
      </c>
      <c r="C24" s="2">
        <v>3.5000000000000003E-2</v>
      </c>
      <c r="D24" s="2">
        <v>0.55500000000000005</v>
      </c>
      <c r="F24" s="3">
        <f t="shared" si="2"/>
        <v>15.875</v>
      </c>
      <c r="G24" s="3">
        <f t="shared" si="3"/>
        <v>0.88900000000000001</v>
      </c>
      <c r="H24" s="3">
        <f t="shared" si="4"/>
        <v>14.097000000000001</v>
      </c>
      <c r="J24" s="4">
        <v>7.7499999999999999E-2</v>
      </c>
      <c r="K24" s="5" t="s">
        <v>230</v>
      </c>
      <c r="L24" s="5" t="s">
        <v>12</v>
      </c>
    </row>
    <row r="25" spans="1:14">
      <c r="A25" s="1">
        <v>0.625</v>
      </c>
      <c r="B25" s="4">
        <f t="shared" si="1"/>
        <v>0.625</v>
      </c>
      <c r="C25" s="2">
        <v>4.9000000000000002E-2</v>
      </c>
      <c r="D25" s="2">
        <v>0.52700000000000002</v>
      </c>
      <c r="F25" s="3">
        <f t="shared" si="2"/>
        <v>15.875</v>
      </c>
      <c r="G25" s="3">
        <f t="shared" si="3"/>
        <v>1.2445999999999999</v>
      </c>
      <c r="H25" s="3">
        <f t="shared" si="4"/>
        <v>13.3858</v>
      </c>
      <c r="J25" s="4">
        <v>0.106</v>
      </c>
      <c r="K25" s="5" t="s">
        <v>231</v>
      </c>
      <c r="L25" s="5" t="s">
        <v>126</v>
      </c>
      <c r="N25">
        <f>SQRT(2)*B25/2</f>
        <v>0.44194173824159222</v>
      </c>
    </row>
    <row r="26" spans="1:14">
      <c r="A26" s="1">
        <v>0.625</v>
      </c>
      <c r="B26" s="4">
        <f t="shared" si="1"/>
        <v>0.625</v>
      </c>
      <c r="C26" s="2">
        <v>5.8000000000000003E-2</v>
      </c>
      <c r="D26" s="2">
        <v>0.50900000000000001</v>
      </c>
      <c r="F26" s="3">
        <f t="shared" si="2"/>
        <v>15.875</v>
      </c>
      <c r="G26" s="3">
        <f t="shared" si="3"/>
        <v>1.4732000000000001</v>
      </c>
      <c r="H26" s="3">
        <f t="shared" si="4"/>
        <v>12.928599999999999</v>
      </c>
      <c r="J26" s="4">
        <v>0.1227</v>
      </c>
      <c r="K26" s="5" t="s">
        <v>232</v>
      </c>
      <c r="L26" s="5" t="s">
        <v>1</v>
      </c>
    </row>
    <row r="27" spans="1:14">
      <c r="A27" s="1">
        <v>0.625</v>
      </c>
      <c r="B27" s="4">
        <f t="shared" si="1"/>
        <v>0.625</v>
      </c>
      <c r="C27" s="2">
        <v>6.5000000000000002E-2</v>
      </c>
      <c r="D27" s="2">
        <v>0.495</v>
      </c>
      <c r="F27" s="3">
        <f t="shared" si="2"/>
        <v>15.875</v>
      </c>
      <c r="G27" s="3">
        <f t="shared" si="3"/>
        <v>1.651</v>
      </c>
      <c r="H27" s="3">
        <f t="shared" si="4"/>
        <v>12.572999999999999</v>
      </c>
      <c r="J27" s="4">
        <v>0.13669999999999999</v>
      </c>
      <c r="K27" s="5" t="s">
        <v>233</v>
      </c>
      <c r="L27" s="5" t="s">
        <v>221</v>
      </c>
    </row>
    <row r="28" spans="1:14">
      <c r="A28" s="1"/>
      <c r="F28" s="3"/>
      <c r="G28" s="3"/>
      <c r="H28" s="3"/>
      <c r="J28" s="4"/>
    </row>
    <row r="29" spans="1:14">
      <c r="A29" s="1">
        <v>0.75</v>
      </c>
      <c r="B29" s="4">
        <f t="shared" si="1"/>
        <v>0.75</v>
      </c>
      <c r="C29" s="2">
        <v>3.5000000000000003E-2</v>
      </c>
      <c r="D29" s="2">
        <v>0.68</v>
      </c>
      <c r="F29" s="3">
        <f t="shared" si="2"/>
        <v>19.049999999999997</v>
      </c>
      <c r="G29" s="3">
        <f t="shared" si="3"/>
        <v>0.88900000000000001</v>
      </c>
      <c r="H29" s="3">
        <f t="shared" si="4"/>
        <v>17.272000000000002</v>
      </c>
      <c r="J29" s="4">
        <v>9.8000000000000004E-2</v>
      </c>
      <c r="K29" s="5" t="s">
        <v>234</v>
      </c>
      <c r="L29" s="5" t="s">
        <v>221</v>
      </c>
    </row>
    <row r="30" spans="1:14">
      <c r="A30" s="1">
        <v>0.75</v>
      </c>
      <c r="B30" s="4">
        <f t="shared" si="1"/>
        <v>0.75</v>
      </c>
      <c r="C30" s="2">
        <v>4.9000000000000002E-2</v>
      </c>
      <c r="D30" s="2">
        <v>0.65200000000000002</v>
      </c>
      <c r="F30" s="3">
        <f t="shared" si="2"/>
        <v>19.049999999999997</v>
      </c>
      <c r="G30" s="3">
        <f t="shared" si="3"/>
        <v>1.2445999999999999</v>
      </c>
      <c r="H30" s="3">
        <f t="shared" si="4"/>
        <v>16.5608</v>
      </c>
      <c r="J30" s="4">
        <v>0.1288</v>
      </c>
      <c r="K30" s="5" t="s">
        <v>235</v>
      </c>
      <c r="L30" s="5" t="s">
        <v>60</v>
      </c>
      <c r="N30">
        <f>SQRT(2)*B30/2</f>
        <v>0.53033008588991071</v>
      </c>
    </row>
    <row r="31" spans="1:14">
      <c r="A31" s="1">
        <v>0.75</v>
      </c>
      <c r="B31" s="4">
        <f t="shared" si="1"/>
        <v>0.75</v>
      </c>
      <c r="C31" s="2">
        <v>5.8000000000000003E-2</v>
      </c>
      <c r="D31" s="2">
        <v>0.63400000000000001</v>
      </c>
      <c r="F31" s="3">
        <f t="shared" si="2"/>
        <v>19.049999999999997</v>
      </c>
      <c r="G31" s="3">
        <f t="shared" si="3"/>
        <v>1.4732000000000001</v>
      </c>
      <c r="H31" s="3">
        <f t="shared" si="4"/>
        <v>16.1036</v>
      </c>
      <c r="J31" s="4">
        <v>0.15060000000000001</v>
      </c>
      <c r="K31" s="5" t="s">
        <v>236</v>
      </c>
      <c r="L31" s="5" t="s">
        <v>29</v>
      </c>
    </row>
    <row r="32" spans="1:14">
      <c r="A32" s="1">
        <v>0.75</v>
      </c>
      <c r="B32" s="4">
        <f t="shared" si="1"/>
        <v>0.75</v>
      </c>
      <c r="C32" s="2">
        <v>6.5000000000000002E-2</v>
      </c>
      <c r="D32" s="2">
        <v>0.62</v>
      </c>
      <c r="F32" s="3">
        <f t="shared" si="2"/>
        <v>19.049999999999997</v>
      </c>
      <c r="G32" s="3">
        <f t="shared" si="3"/>
        <v>1.651</v>
      </c>
      <c r="H32" s="3">
        <f t="shared" si="4"/>
        <v>15.747999999999999</v>
      </c>
      <c r="J32" s="4">
        <v>0.16400000000000001</v>
      </c>
      <c r="K32" s="5" t="s">
        <v>237</v>
      </c>
      <c r="L32" s="5" t="s">
        <v>238</v>
      </c>
    </row>
    <row r="33" spans="1:14">
      <c r="A33" s="1"/>
      <c r="F33" s="3"/>
      <c r="G33" s="3"/>
      <c r="H33" s="3"/>
      <c r="J33" s="4"/>
    </row>
    <row r="34" spans="1:14">
      <c r="A34" s="1">
        <v>0.875</v>
      </c>
      <c r="B34" s="4">
        <f t="shared" si="1"/>
        <v>0.875</v>
      </c>
      <c r="C34" s="2">
        <v>3.5000000000000003E-2</v>
      </c>
      <c r="D34" s="2">
        <v>0.80500000000000005</v>
      </c>
      <c r="F34" s="3">
        <f t="shared" si="2"/>
        <v>22.224999999999998</v>
      </c>
      <c r="G34" s="3">
        <f t="shared" si="3"/>
        <v>0.88900000000000001</v>
      </c>
      <c r="H34" s="3">
        <f t="shared" si="4"/>
        <v>20.446999999999999</v>
      </c>
      <c r="J34" s="4">
        <v>0.109</v>
      </c>
      <c r="K34" s="5" t="s">
        <v>239</v>
      </c>
      <c r="L34" s="5" t="s">
        <v>240</v>
      </c>
    </row>
    <row r="35" spans="1:14">
      <c r="A35" s="1">
        <v>0.875</v>
      </c>
      <c r="B35" s="4">
        <f t="shared" si="1"/>
        <v>0.875</v>
      </c>
      <c r="C35" s="2">
        <v>4.9000000000000002E-2</v>
      </c>
      <c r="D35" s="2">
        <v>0.77700000000000002</v>
      </c>
      <c r="F35" s="3">
        <f t="shared" si="2"/>
        <v>22.224999999999998</v>
      </c>
      <c r="G35" s="3">
        <f t="shared" si="3"/>
        <v>1.2445999999999999</v>
      </c>
      <c r="H35" s="3">
        <f t="shared" si="4"/>
        <v>19.735800000000001</v>
      </c>
      <c r="J35" s="4">
        <v>0.15</v>
      </c>
      <c r="K35" s="5" t="s">
        <v>241</v>
      </c>
      <c r="L35" s="5" t="s">
        <v>79</v>
      </c>
      <c r="N35">
        <f>SQRT(2)*B35/2</f>
        <v>0.61871843353822908</v>
      </c>
    </row>
    <row r="36" spans="1:14">
      <c r="A36" s="1">
        <v>0.875</v>
      </c>
      <c r="B36" s="4">
        <f t="shared" si="1"/>
        <v>0.875</v>
      </c>
      <c r="C36" s="2">
        <v>5.8000000000000003E-2</v>
      </c>
      <c r="D36" s="2">
        <v>0.75900000000000001</v>
      </c>
      <c r="F36" s="3">
        <f t="shared" si="2"/>
        <v>22.224999999999998</v>
      </c>
      <c r="G36" s="3">
        <f t="shared" si="3"/>
        <v>1.4732000000000001</v>
      </c>
      <c r="H36" s="3">
        <f t="shared" si="4"/>
        <v>19.278600000000001</v>
      </c>
      <c r="J36" s="4">
        <v>0.1777</v>
      </c>
      <c r="K36" s="5" t="s">
        <v>242</v>
      </c>
      <c r="L36" s="5" t="s">
        <v>52</v>
      </c>
    </row>
    <row r="37" spans="1:14">
      <c r="A37" s="1">
        <v>0.875</v>
      </c>
      <c r="B37" s="4">
        <f t="shared" si="1"/>
        <v>0.875</v>
      </c>
      <c r="C37" s="2">
        <v>6.5000000000000002E-2</v>
      </c>
      <c r="D37" s="2">
        <v>0.745</v>
      </c>
      <c r="F37" s="3">
        <f t="shared" si="2"/>
        <v>22.224999999999998</v>
      </c>
      <c r="G37" s="3">
        <f t="shared" si="3"/>
        <v>1.651</v>
      </c>
      <c r="H37" s="3">
        <f t="shared" si="4"/>
        <v>18.922999999999998</v>
      </c>
      <c r="J37" s="4">
        <v>0.1983</v>
      </c>
      <c r="K37" s="5" t="s">
        <v>243</v>
      </c>
      <c r="L37" s="5" t="s">
        <v>153</v>
      </c>
    </row>
    <row r="38" spans="1:14">
      <c r="A38" s="1">
        <v>0.875</v>
      </c>
      <c r="B38" s="4">
        <f t="shared" si="1"/>
        <v>0.875</v>
      </c>
      <c r="C38" s="2">
        <v>0.12</v>
      </c>
      <c r="D38" s="2">
        <v>0.63500000000000001</v>
      </c>
      <c r="F38" s="3">
        <f t="shared" si="2"/>
        <v>22.224999999999998</v>
      </c>
      <c r="G38" s="3">
        <f t="shared" si="3"/>
        <v>3.0479999999999996</v>
      </c>
      <c r="H38" s="3">
        <f t="shared" si="4"/>
        <v>16.128999999999998</v>
      </c>
      <c r="J38" s="4">
        <v>0.33500000000000002</v>
      </c>
      <c r="K38" s="5" t="s">
        <v>244</v>
      </c>
      <c r="L38" s="5" t="s">
        <v>29</v>
      </c>
    </row>
    <row r="39" spans="1:14">
      <c r="A39" s="1"/>
      <c r="F39" s="3"/>
      <c r="G39" s="3"/>
      <c r="H39" s="3"/>
      <c r="J39" s="4"/>
    </row>
    <row r="40" spans="1:14">
      <c r="A40" s="6">
        <v>1</v>
      </c>
      <c r="B40" s="4">
        <f t="shared" si="1"/>
        <v>1</v>
      </c>
      <c r="C40" s="2">
        <v>3.5000000000000003E-2</v>
      </c>
      <c r="D40" s="2">
        <v>0.93</v>
      </c>
      <c r="F40" s="3">
        <f t="shared" si="2"/>
        <v>25.4</v>
      </c>
      <c r="G40" s="3">
        <f t="shared" si="3"/>
        <v>0.88900000000000001</v>
      </c>
      <c r="H40" s="3">
        <f t="shared" si="4"/>
        <v>23.622</v>
      </c>
      <c r="J40" s="4">
        <v>0.1275</v>
      </c>
      <c r="K40" s="5" t="s">
        <v>245</v>
      </c>
      <c r="L40" s="5" t="s">
        <v>221</v>
      </c>
    </row>
    <row r="41" spans="1:14">
      <c r="A41" s="6">
        <v>1</v>
      </c>
      <c r="B41" s="4">
        <f t="shared" si="1"/>
        <v>1</v>
      </c>
      <c r="C41" s="2">
        <v>4.9000000000000002E-2</v>
      </c>
      <c r="D41" s="2">
        <v>0.90200000000000002</v>
      </c>
      <c r="F41" s="3">
        <f t="shared" si="2"/>
        <v>25.4</v>
      </c>
      <c r="G41" s="3">
        <f t="shared" si="3"/>
        <v>1.2445999999999999</v>
      </c>
      <c r="H41" s="3">
        <f t="shared" si="4"/>
        <v>22.910799999999998</v>
      </c>
      <c r="J41" s="4">
        <v>0.1754</v>
      </c>
      <c r="K41" s="5" t="s">
        <v>246</v>
      </c>
      <c r="L41" s="5" t="s">
        <v>46</v>
      </c>
      <c r="N41">
        <f>SQRT(2)*B41/2</f>
        <v>0.70710678118654757</v>
      </c>
    </row>
    <row r="42" spans="1:14">
      <c r="A42" s="6">
        <v>1</v>
      </c>
      <c r="B42" s="4">
        <f t="shared" si="1"/>
        <v>1</v>
      </c>
      <c r="C42" s="2">
        <v>5.8000000000000003E-2</v>
      </c>
      <c r="D42" s="2">
        <v>0.88400000000000001</v>
      </c>
      <c r="F42" s="3">
        <f t="shared" si="2"/>
        <v>25.4</v>
      </c>
      <c r="G42" s="3">
        <f t="shared" si="3"/>
        <v>1.4732000000000001</v>
      </c>
      <c r="H42" s="3">
        <f t="shared" si="4"/>
        <v>22.453599999999998</v>
      </c>
      <c r="J42" s="4">
        <v>0.20599999999999999</v>
      </c>
      <c r="K42" s="5" t="s">
        <v>247</v>
      </c>
      <c r="L42" s="5" t="s">
        <v>1</v>
      </c>
    </row>
    <row r="43" spans="1:14">
      <c r="A43" s="6">
        <v>1</v>
      </c>
      <c r="B43" s="4">
        <f t="shared" si="1"/>
        <v>1</v>
      </c>
      <c r="C43" s="2">
        <v>6.5000000000000002E-2</v>
      </c>
      <c r="D43" s="2">
        <v>0.87</v>
      </c>
      <c r="F43" s="3">
        <f t="shared" si="2"/>
        <v>25.4</v>
      </c>
      <c r="G43" s="3">
        <f t="shared" si="3"/>
        <v>1.651</v>
      </c>
      <c r="H43" s="3">
        <f t="shared" si="4"/>
        <v>22.097999999999999</v>
      </c>
      <c r="J43" s="4">
        <v>0.22950000000000001</v>
      </c>
      <c r="K43" s="5" t="s">
        <v>248</v>
      </c>
      <c r="L43" s="5" t="s">
        <v>249</v>
      </c>
    </row>
    <row r="44" spans="1:14">
      <c r="A44" s="6">
        <v>1</v>
      </c>
      <c r="B44" s="4">
        <f t="shared" si="1"/>
        <v>1</v>
      </c>
      <c r="C44" s="2">
        <v>8.3000000000000004E-2</v>
      </c>
      <c r="D44" s="2">
        <v>0.83</v>
      </c>
      <c r="F44" s="3">
        <f t="shared" si="2"/>
        <v>25.4</v>
      </c>
      <c r="G44" s="3">
        <f t="shared" si="3"/>
        <v>2.1082000000000001</v>
      </c>
      <c r="H44" s="3">
        <f t="shared" si="4"/>
        <v>21.081999999999997</v>
      </c>
      <c r="J44" s="4">
        <v>0.28100000000000003</v>
      </c>
      <c r="K44" s="5" t="s">
        <v>250</v>
      </c>
      <c r="L44" s="5" t="s">
        <v>50</v>
      </c>
    </row>
    <row r="45" spans="1:14">
      <c r="A45" s="6">
        <v>1</v>
      </c>
      <c r="B45" s="4">
        <f t="shared" si="1"/>
        <v>1</v>
      </c>
      <c r="C45" s="2">
        <v>9.5000000000000001E-2</v>
      </c>
      <c r="D45" s="2">
        <v>0.81</v>
      </c>
      <c r="F45" s="3">
        <f t="shared" si="2"/>
        <v>25.4</v>
      </c>
      <c r="G45" s="3">
        <f t="shared" si="3"/>
        <v>2.4129999999999998</v>
      </c>
      <c r="H45" s="3">
        <f t="shared" si="4"/>
        <v>20.574000000000002</v>
      </c>
      <c r="J45" s="4">
        <v>0.32440000000000002</v>
      </c>
      <c r="K45" s="5" t="s">
        <v>251</v>
      </c>
      <c r="L45" s="5" t="s">
        <v>94</v>
      </c>
    </row>
    <row r="46" spans="1:14">
      <c r="A46" s="6">
        <v>1</v>
      </c>
      <c r="B46" s="4">
        <f t="shared" si="1"/>
        <v>1</v>
      </c>
      <c r="C46" s="2">
        <v>0.125</v>
      </c>
      <c r="D46" s="2">
        <v>0.75</v>
      </c>
      <c r="F46" s="3">
        <f t="shared" si="2"/>
        <v>25.4</v>
      </c>
      <c r="G46" s="3">
        <f t="shared" si="3"/>
        <v>3.1749999999999998</v>
      </c>
      <c r="H46" s="3">
        <f t="shared" si="4"/>
        <v>19.049999999999997</v>
      </c>
      <c r="J46" s="4">
        <v>0.40400000000000003</v>
      </c>
      <c r="K46" s="5" t="s">
        <v>252</v>
      </c>
      <c r="L46" s="5" t="s">
        <v>253</v>
      </c>
    </row>
    <row r="47" spans="1:14">
      <c r="A47" s="6">
        <v>1</v>
      </c>
      <c r="B47" s="4">
        <f t="shared" si="1"/>
        <v>1</v>
      </c>
      <c r="C47" s="2">
        <v>0.25</v>
      </c>
      <c r="D47" s="2">
        <v>0.5</v>
      </c>
      <c r="F47" s="3">
        <f t="shared" si="2"/>
        <v>25.4</v>
      </c>
      <c r="G47" s="3">
        <f t="shared" si="3"/>
        <v>6.35</v>
      </c>
      <c r="H47" s="3">
        <f t="shared" si="4"/>
        <v>12.7</v>
      </c>
      <c r="J47" s="4">
        <v>0.69299999999999995</v>
      </c>
      <c r="K47" s="5" t="s">
        <v>254</v>
      </c>
      <c r="L47" s="5" t="s">
        <v>56</v>
      </c>
    </row>
    <row r="48" spans="1:14">
      <c r="F48" s="3"/>
      <c r="G48" s="3"/>
      <c r="H48" s="3"/>
      <c r="J48" s="4"/>
    </row>
    <row r="49" spans="1:14">
      <c r="A49" s="6">
        <v>1.125</v>
      </c>
      <c r="B49" s="4">
        <f t="shared" si="1"/>
        <v>1.125</v>
      </c>
      <c r="C49" s="2">
        <v>4.9000000000000002E-2</v>
      </c>
      <c r="D49" s="2">
        <v>1.0269999999999999</v>
      </c>
      <c r="F49" s="3">
        <f t="shared" si="2"/>
        <v>28.574999999999999</v>
      </c>
      <c r="G49" s="3">
        <f t="shared" si="3"/>
        <v>1.2445999999999999</v>
      </c>
      <c r="H49" s="3">
        <f t="shared" si="4"/>
        <v>26.085799999999995</v>
      </c>
      <c r="J49" s="4">
        <v>0.185</v>
      </c>
      <c r="K49" s="5" t="s">
        <v>255</v>
      </c>
      <c r="L49" s="5" t="s">
        <v>1</v>
      </c>
    </row>
    <row r="50" spans="1:14">
      <c r="A50" s="6">
        <v>1.125</v>
      </c>
      <c r="B50" s="4">
        <f t="shared" si="1"/>
        <v>1.125</v>
      </c>
      <c r="C50" s="2">
        <v>5.8000000000000003E-2</v>
      </c>
      <c r="D50" s="2">
        <v>1.0089999999999999</v>
      </c>
      <c r="F50" s="3">
        <f t="shared" si="2"/>
        <v>28.574999999999999</v>
      </c>
      <c r="G50" s="3">
        <f t="shared" si="3"/>
        <v>1.4732000000000001</v>
      </c>
      <c r="H50" s="3">
        <f t="shared" si="4"/>
        <v>25.628599999999995</v>
      </c>
      <c r="J50" s="4">
        <v>0.2321</v>
      </c>
      <c r="K50" s="5" t="s">
        <v>256</v>
      </c>
      <c r="L50" s="5" t="s">
        <v>257</v>
      </c>
      <c r="N50">
        <f>SQRT(2)*B50/2</f>
        <v>0.79549512883486606</v>
      </c>
    </row>
    <row r="51" spans="1:14">
      <c r="A51" s="6">
        <v>1.125</v>
      </c>
      <c r="B51" s="4">
        <f t="shared" si="1"/>
        <v>1.125</v>
      </c>
      <c r="C51" s="2">
        <v>0.128</v>
      </c>
      <c r="D51" s="2">
        <v>0.875</v>
      </c>
      <c r="F51" s="3">
        <f t="shared" si="2"/>
        <v>28.574999999999999</v>
      </c>
      <c r="G51" s="3">
        <f t="shared" si="3"/>
        <v>3.2511999999999999</v>
      </c>
      <c r="H51" s="3">
        <f t="shared" si="4"/>
        <v>22.224999999999998</v>
      </c>
      <c r="J51" s="4">
        <v>0.47120000000000001</v>
      </c>
      <c r="K51" s="5" t="s">
        <v>258</v>
      </c>
      <c r="L51" s="5" t="s">
        <v>259</v>
      </c>
    </row>
    <row r="52" spans="1:14">
      <c r="F52" s="3"/>
      <c r="G52" s="3"/>
      <c r="H52" s="3"/>
      <c r="J52" s="4"/>
    </row>
    <row r="53" spans="1:14">
      <c r="A53" s="6">
        <v>1.25</v>
      </c>
      <c r="B53" s="4">
        <f t="shared" si="1"/>
        <v>1.25</v>
      </c>
      <c r="C53" s="2">
        <v>3.5000000000000003E-2</v>
      </c>
      <c r="D53" s="2">
        <v>1.18</v>
      </c>
      <c r="F53" s="3">
        <f t="shared" si="2"/>
        <v>31.75</v>
      </c>
      <c r="G53" s="3">
        <f t="shared" si="3"/>
        <v>0.88900000000000001</v>
      </c>
      <c r="H53" s="3">
        <f t="shared" si="4"/>
        <v>29.971999999999998</v>
      </c>
      <c r="J53" s="4">
        <v>0.16</v>
      </c>
      <c r="K53" s="5" t="s">
        <v>260</v>
      </c>
      <c r="L53" s="5" t="s">
        <v>261</v>
      </c>
    </row>
    <row r="54" spans="1:14">
      <c r="A54" s="6">
        <v>1.25</v>
      </c>
      <c r="B54" s="4">
        <f t="shared" si="1"/>
        <v>1.25</v>
      </c>
      <c r="C54" s="2">
        <v>4.9000000000000002E-2</v>
      </c>
      <c r="D54" s="2">
        <v>1.1519999999999999</v>
      </c>
      <c r="F54" s="3">
        <f t="shared" si="2"/>
        <v>31.75</v>
      </c>
      <c r="G54" s="3">
        <f t="shared" si="3"/>
        <v>1.2445999999999999</v>
      </c>
      <c r="H54" s="3">
        <f t="shared" si="4"/>
        <v>29.260799999999996</v>
      </c>
      <c r="J54" s="4">
        <v>0.2213</v>
      </c>
      <c r="K54" s="5" t="s">
        <v>262</v>
      </c>
      <c r="L54" s="5" t="s">
        <v>263</v>
      </c>
      <c r="N54">
        <f>SQRT(2)*B54/2</f>
        <v>0.88388347648318444</v>
      </c>
    </row>
    <row r="55" spans="1:14">
      <c r="A55" s="6">
        <v>1.25</v>
      </c>
      <c r="B55" s="4">
        <f t="shared" si="1"/>
        <v>1.25</v>
      </c>
      <c r="C55" s="2">
        <v>5.8000000000000003E-2</v>
      </c>
      <c r="D55" s="2">
        <v>1.1339999999999999</v>
      </c>
      <c r="F55" s="3">
        <f t="shared" si="2"/>
        <v>31.75</v>
      </c>
      <c r="G55" s="3">
        <f t="shared" si="3"/>
        <v>1.4732000000000001</v>
      </c>
      <c r="H55" s="3">
        <f t="shared" si="4"/>
        <v>28.803599999999996</v>
      </c>
      <c r="J55" s="4">
        <v>0.2601</v>
      </c>
      <c r="K55" s="5" t="s">
        <v>264</v>
      </c>
      <c r="L55" s="5" t="s">
        <v>265</v>
      </c>
    </row>
    <row r="56" spans="1:14">
      <c r="A56" s="6">
        <v>1.25</v>
      </c>
      <c r="B56" s="4">
        <f t="shared" si="1"/>
        <v>1.25</v>
      </c>
      <c r="C56" s="2">
        <v>6.5000000000000002E-2</v>
      </c>
      <c r="D56" s="2">
        <v>1.1200000000000001</v>
      </c>
      <c r="F56" s="3">
        <f t="shared" si="2"/>
        <v>31.75</v>
      </c>
      <c r="G56" s="3">
        <f t="shared" si="3"/>
        <v>1.651</v>
      </c>
      <c r="H56" s="3">
        <f t="shared" si="4"/>
        <v>28.448</v>
      </c>
      <c r="J56" s="4">
        <v>0.29070000000000001</v>
      </c>
      <c r="K56" s="5" t="s">
        <v>266</v>
      </c>
      <c r="L56" s="5" t="s">
        <v>1</v>
      </c>
    </row>
    <row r="57" spans="1:14">
      <c r="A57" s="6">
        <v>1.25</v>
      </c>
      <c r="B57" s="4">
        <f t="shared" si="1"/>
        <v>1.25</v>
      </c>
      <c r="C57" s="2">
        <v>0.12</v>
      </c>
      <c r="D57" s="2">
        <v>1.01</v>
      </c>
      <c r="F57" s="3">
        <f t="shared" si="2"/>
        <v>31.75</v>
      </c>
      <c r="G57" s="3">
        <f t="shared" si="3"/>
        <v>3.0479999999999996</v>
      </c>
      <c r="H57" s="3">
        <f t="shared" si="4"/>
        <v>25.654</v>
      </c>
      <c r="J57" s="4">
        <v>0.51</v>
      </c>
      <c r="K57" s="5" t="s">
        <v>267</v>
      </c>
      <c r="L57" s="5" t="s">
        <v>29</v>
      </c>
    </row>
    <row r="58" spans="1:14">
      <c r="F58" s="3"/>
      <c r="G58" s="3"/>
      <c r="H58" s="3"/>
      <c r="J58" s="4"/>
    </row>
    <row r="59" spans="1:14">
      <c r="A59" s="6">
        <v>1.375</v>
      </c>
      <c r="B59" s="4">
        <f t="shared" si="1"/>
        <v>1.375</v>
      </c>
      <c r="C59" s="2">
        <v>5.8000000000000003E-2</v>
      </c>
      <c r="D59" s="2">
        <v>1.2589999999999999</v>
      </c>
      <c r="F59" s="3">
        <f t="shared" si="2"/>
        <v>34.924999999999997</v>
      </c>
      <c r="G59" s="3">
        <f t="shared" si="3"/>
        <v>1.4732000000000001</v>
      </c>
      <c r="H59" s="3">
        <f t="shared" si="4"/>
        <v>31.978599999999997</v>
      </c>
      <c r="J59" s="4">
        <v>0.28649999999999998</v>
      </c>
      <c r="K59" s="5" t="s">
        <v>268</v>
      </c>
      <c r="L59" s="5" t="s">
        <v>269</v>
      </c>
      <c r="N59">
        <f>SQRT(2)*B59/2</f>
        <v>0.97227182413150293</v>
      </c>
    </row>
    <row r="60" spans="1:14">
      <c r="F60" s="3"/>
      <c r="G60" s="3"/>
      <c r="H60" s="3"/>
      <c r="J60" s="4"/>
    </row>
    <row r="61" spans="1:14">
      <c r="A61" s="6">
        <v>1.5</v>
      </c>
      <c r="B61" s="4">
        <f t="shared" si="1"/>
        <v>1.5</v>
      </c>
      <c r="C61" s="2">
        <v>3.5000000000000003E-2</v>
      </c>
      <c r="D61" s="2">
        <v>1.43</v>
      </c>
      <c r="F61" s="3">
        <f t="shared" si="2"/>
        <v>38.099999999999994</v>
      </c>
      <c r="G61" s="3">
        <f t="shared" si="3"/>
        <v>0.88900000000000001</v>
      </c>
      <c r="H61" s="3">
        <f t="shared" si="4"/>
        <v>36.321999999999996</v>
      </c>
      <c r="J61" s="4">
        <v>0.1928</v>
      </c>
      <c r="K61" s="5" t="s">
        <v>270</v>
      </c>
      <c r="L61" s="5" t="s">
        <v>50</v>
      </c>
    </row>
    <row r="62" spans="1:14">
      <c r="A62" s="6">
        <v>1.5</v>
      </c>
      <c r="B62" s="4">
        <f t="shared" si="1"/>
        <v>1.5</v>
      </c>
      <c r="C62" s="2">
        <v>4.9000000000000002E-2</v>
      </c>
      <c r="D62" s="2">
        <v>1.4019999999999999</v>
      </c>
      <c r="F62" s="3">
        <f t="shared" si="2"/>
        <v>38.099999999999994</v>
      </c>
      <c r="G62" s="3">
        <f t="shared" si="3"/>
        <v>1.2445999999999999</v>
      </c>
      <c r="H62" s="3">
        <f t="shared" si="4"/>
        <v>35.610799999999998</v>
      </c>
      <c r="J62" s="4">
        <v>0.26829999999999998</v>
      </c>
      <c r="K62" s="5" t="s">
        <v>271</v>
      </c>
      <c r="L62" s="5" t="s">
        <v>272</v>
      </c>
    </row>
    <row r="63" spans="1:14">
      <c r="A63" s="6">
        <v>1.5</v>
      </c>
      <c r="B63" s="4">
        <f t="shared" si="1"/>
        <v>1.5</v>
      </c>
      <c r="C63" s="2">
        <v>5.8000000000000003E-2</v>
      </c>
      <c r="D63" s="2">
        <v>1.3839999999999999</v>
      </c>
      <c r="F63" s="3">
        <f t="shared" si="2"/>
        <v>38.099999999999994</v>
      </c>
      <c r="G63" s="3">
        <f t="shared" si="3"/>
        <v>1.4732000000000001</v>
      </c>
      <c r="H63" s="3">
        <f t="shared" si="4"/>
        <v>35.153599999999997</v>
      </c>
      <c r="J63" s="4">
        <v>0.31369999999999998</v>
      </c>
      <c r="K63" s="5" t="s">
        <v>273</v>
      </c>
      <c r="L63" s="5" t="s">
        <v>274</v>
      </c>
      <c r="N63">
        <f>SQRT(2)*B63/2</f>
        <v>1.0606601717798214</v>
      </c>
    </row>
    <row r="64" spans="1:14">
      <c r="A64" s="6">
        <v>1.5</v>
      </c>
      <c r="B64" s="4">
        <f t="shared" si="1"/>
        <v>1.5</v>
      </c>
      <c r="C64" s="2">
        <v>6.5000000000000002E-2</v>
      </c>
      <c r="D64" s="2">
        <v>1.37</v>
      </c>
      <c r="F64" s="3">
        <f t="shared" si="2"/>
        <v>38.099999999999994</v>
      </c>
      <c r="G64" s="3">
        <f t="shared" si="3"/>
        <v>1.651</v>
      </c>
      <c r="H64" s="3">
        <f t="shared" si="4"/>
        <v>34.798000000000002</v>
      </c>
      <c r="J64" s="4">
        <v>0.35189999999999999</v>
      </c>
      <c r="K64" s="5" t="s">
        <v>275</v>
      </c>
      <c r="L64" s="5" t="s">
        <v>276</v>
      </c>
    </row>
    <row r="65" spans="1:14">
      <c r="A65" s="6">
        <v>1.5</v>
      </c>
      <c r="B65" s="4">
        <f t="shared" si="1"/>
        <v>1.5</v>
      </c>
      <c r="C65" s="2">
        <v>0.125</v>
      </c>
      <c r="D65" s="2">
        <v>1.26</v>
      </c>
      <c r="F65" s="3">
        <f t="shared" si="2"/>
        <v>38.099999999999994</v>
      </c>
      <c r="G65" s="3">
        <f t="shared" si="3"/>
        <v>3.1749999999999998</v>
      </c>
      <c r="H65" s="3">
        <f t="shared" si="4"/>
        <v>32.003999999999998</v>
      </c>
      <c r="J65" s="4">
        <v>0.63500000000000001</v>
      </c>
      <c r="K65" s="5" t="s">
        <v>277</v>
      </c>
      <c r="L65" s="5" t="s">
        <v>74</v>
      </c>
    </row>
    <row r="66" spans="1:14">
      <c r="F66" s="3"/>
      <c r="G66" s="3"/>
      <c r="H66" s="3"/>
      <c r="J66" s="4"/>
    </row>
    <row r="67" spans="1:14">
      <c r="A67" s="6">
        <v>1.625</v>
      </c>
      <c r="B67" s="4">
        <f t="shared" ref="B67:B92" si="5">A67</f>
        <v>1.625</v>
      </c>
      <c r="C67" s="2">
        <v>5.8000000000000003E-2</v>
      </c>
      <c r="D67" s="2">
        <v>1.5089999999999999</v>
      </c>
      <c r="F67" s="3">
        <f t="shared" ref="F67:F92" si="6">B67*25.4</f>
        <v>41.274999999999999</v>
      </c>
      <c r="G67" s="3">
        <f t="shared" ref="G67:G92" si="7">C67*25.4</f>
        <v>1.4732000000000001</v>
      </c>
      <c r="H67" s="3">
        <f t="shared" ref="H67:H92" si="8">D67*25.4</f>
        <v>38.328599999999994</v>
      </c>
      <c r="J67" s="4">
        <v>0.34089999999999998</v>
      </c>
      <c r="K67" s="5" t="s">
        <v>278</v>
      </c>
      <c r="L67" s="5" t="s">
        <v>1</v>
      </c>
      <c r="N67">
        <f>SQRT(2)*B67/2</f>
        <v>1.1490485194281399</v>
      </c>
    </row>
    <row r="68" spans="1:14">
      <c r="F68" s="3"/>
      <c r="G68" s="3"/>
      <c r="H68" s="3"/>
      <c r="J68" s="4"/>
    </row>
    <row r="69" spans="1:14">
      <c r="A69" s="6">
        <v>1.75</v>
      </c>
      <c r="B69" s="4">
        <f t="shared" si="5"/>
        <v>1.75</v>
      </c>
      <c r="C69" s="2">
        <v>3.5000000000000003E-2</v>
      </c>
      <c r="D69" s="2">
        <v>1.68</v>
      </c>
      <c r="F69" s="3">
        <f t="shared" si="6"/>
        <v>44.449999999999996</v>
      </c>
      <c r="G69" s="3">
        <f t="shared" si="7"/>
        <v>0.88900000000000001</v>
      </c>
      <c r="H69" s="3">
        <f t="shared" si="8"/>
        <v>42.671999999999997</v>
      </c>
      <c r="J69" s="4">
        <v>0.22639999999999999</v>
      </c>
      <c r="K69" s="5" t="s">
        <v>279</v>
      </c>
      <c r="L69" s="5" t="s">
        <v>29</v>
      </c>
    </row>
    <row r="70" spans="1:14">
      <c r="A70" s="6">
        <v>1.75</v>
      </c>
      <c r="B70" s="4">
        <f t="shared" si="5"/>
        <v>1.75</v>
      </c>
      <c r="C70" s="2">
        <v>4.9000000000000002E-2</v>
      </c>
      <c r="D70" s="2">
        <v>1.6519999999999999</v>
      </c>
      <c r="F70" s="3">
        <f t="shared" si="6"/>
        <v>44.449999999999996</v>
      </c>
      <c r="G70" s="3">
        <f t="shared" si="7"/>
        <v>1.2445999999999999</v>
      </c>
      <c r="H70" s="3">
        <f t="shared" si="8"/>
        <v>41.960799999999999</v>
      </c>
      <c r="J70" s="4">
        <v>0.31419999999999998</v>
      </c>
      <c r="K70" s="5" t="s">
        <v>280</v>
      </c>
      <c r="L70" s="5" t="s">
        <v>83</v>
      </c>
      <c r="N70">
        <f>SQRT(2)*B70/2</f>
        <v>1.2374368670764582</v>
      </c>
    </row>
    <row r="71" spans="1:14">
      <c r="A71" s="6">
        <v>1.75</v>
      </c>
      <c r="B71" s="4">
        <f t="shared" si="5"/>
        <v>1.75</v>
      </c>
      <c r="C71" s="2">
        <v>5.8000000000000003E-2</v>
      </c>
      <c r="D71" s="2">
        <v>1.6339999999999999</v>
      </c>
      <c r="F71" s="3">
        <f t="shared" si="6"/>
        <v>44.449999999999996</v>
      </c>
      <c r="G71" s="3">
        <f t="shared" si="7"/>
        <v>1.4732000000000001</v>
      </c>
      <c r="H71" s="3">
        <f t="shared" si="8"/>
        <v>41.503599999999992</v>
      </c>
      <c r="J71" s="4">
        <v>0.37030000000000002</v>
      </c>
      <c r="K71" s="5" t="s">
        <v>281</v>
      </c>
      <c r="L71" s="5" t="s">
        <v>74</v>
      </c>
    </row>
    <row r="72" spans="1:14">
      <c r="A72" s="6">
        <v>1.75</v>
      </c>
      <c r="B72" s="4">
        <f t="shared" si="5"/>
        <v>1.75</v>
      </c>
      <c r="C72" s="2">
        <v>8.3000000000000004E-2</v>
      </c>
      <c r="D72" s="2">
        <v>1.5840000000000001</v>
      </c>
      <c r="F72" s="3">
        <f t="shared" si="6"/>
        <v>44.449999999999996</v>
      </c>
      <c r="G72" s="3">
        <f t="shared" si="7"/>
        <v>2.1082000000000001</v>
      </c>
      <c r="H72" s="3">
        <f t="shared" si="8"/>
        <v>40.233600000000003</v>
      </c>
      <c r="J72" s="4">
        <v>0.5202</v>
      </c>
      <c r="K72" s="5" t="s">
        <v>282</v>
      </c>
      <c r="L72" s="5" t="s">
        <v>283</v>
      </c>
    </row>
    <row r="73" spans="1:14">
      <c r="F73" s="3"/>
      <c r="G73" s="3"/>
      <c r="H73" s="3"/>
      <c r="J73" s="4"/>
    </row>
    <row r="74" spans="1:14">
      <c r="A74" s="6">
        <v>1.875</v>
      </c>
      <c r="B74" s="4">
        <f t="shared" si="5"/>
        <v>1.875</v>
      </c>
      <c r="C74" s="2">
        <v>5.8000000000000003E-2</v>
      </c>
      <c r="D74" s="2">
        <v>1.7589999999999999</v>
      </c>
      <c r="F74" s="3">
        <f t="shared" si="6"/>
        <v>47.625</v>
      </c>
      <c r="G74" s="3">
        <f t="shared" si="7"/>
        <v>1.4732000000000001</v>
      </c>
      <c r="H74" s="3">
        <f t="shared" si="8"/>
        <v>44.678599999999996</v>
      </c>
      <c r="J74" s="4">
        <v>0.39539999999999997</v>
      </c>
      <c r="K74" s="5" t="s">
        <v>284</v>
      </c>
      <c r="L74" s="5" t="s">
        <v>265</v>
      </c>
      <c r="N74">
        <f>SQRT(2)*B74/2</f>
        <v>1.3258252147247767</v>
      </c>
    </row>
    <row r="75" spans="1:14">
      <c r="F75" s="3"/>
      <c r="G75" s="3"/>
      <c r="H75" s="3"/>
      <c r="J75" s="4"/>
    </row>
    <row r="76" spans="1:14">
      <c r="A76" s="6">
        <v>2</v>
      </c>
      <c r="B76" s="4">
        <f t="shared" si="5"/>
        <v>2</v>
      </c>
      <c r="C76" s="2">
        <v>4.9000000000000002E-2</v>
      </c>
      <c r="D76" s="2">
        <v>1.9019999999999999</v>
      </c>
      <c r="F76" s="3">
        <f t="shared" si="6"/>
        <v>50.8</v>
      </c>
      <c r="G76" s="3">
        <f t="shared" si="7"/>
        <v>1.2445999999999999</v>
      </c>
      <c r="H76" s="3">
        <f t="shared" si="8"/>
        <v>48.310799999999993</v>
      </c>
      <c r="J76" s="4">
        <v>0.36009999999999998</v>
      </c>
      <c r="K76" s="5" t="s">
        <v>285</v>
      </c>
      <c r="L76" s="5" t="s">
        <v>52</v>
      </c>
    </row>
    <row r="77" spans="1:14">
      <c r="A77" s="6">
        <v>2</v>
      </c>
      <c r="B77" s="4">
        <f t="shared" si="5"/>
        <v>2</v>
      </c>
      <c r="C77" s="2">
        <v>5.8000000000000003E-2</v>
      </c>
      <c r="D77" s="2">
        <v>1.8839999999999999</v>
      </c>
      <c r="F77" s="3">
        <f t="shared" si="6"/>
        <v>50.8</v>
      </c>
      <c r="G77" s="3">
        <f t="shared" si="7"/>
        <v>1.4732000000000001</v>
      </c>
      <c r="H77" s="3">
        <f t="shared" si="8"/>
        <v>47.853599999999993</v>
      </c>
      <c r="J77" s="4">
        <v>0.42249999999999999</v>
      </c>
      <c r="K77" s="5" t="s">
        <v>286</v>
      </c>
      <c r="L77" s="5" t="s">
        <v>287</v>
      </c>
      <c r="N77">
        <f>SQRT(2)*B77/2</f>
        <v>1.4142135623730951</v>
      </c>
    </row>
    <row r="78" spans="1:14">
      <c r="A78" s="6">
        <v>2</v>
      </c>
      <c r="B78" s="4">
        <f t="shared" si="5"/>
        <v>2</v>
      </c>
      <c r="C78" s="2">
        <v>6.5000000000000002E-2</v>
      </c>
      <c r="D78" s="2">
        <v>1.87</v>
      </c>
      <c r="F78" s="3">
        <f t="shared" si="6"/>
        <v>50.8</v>
      </c>
      <c r="G78" s="3">
        <f t="shared" si="7"/>
        <v>1.651</v>
      </c>
      <c r="H78" s="3">
        <f t="shared" si="8"/>
        <v>47.497999999999998</v>
      </c>
      <c r="J78" s="4">
        <v>0.4743</v>
      </c>
      <c r="K78" s="5" t="s">
        <v>288</v>
      </c>
      <c r="L78" s="5" t="s">
        <v>289</v>
      </c>
    </row>
    <row r="79" spans="1:14">
      <c r="F79" s="3"/>
      <c r="G79" s="3"/>
      <c r="H79" s="3"/>
      <c r="J79" s="4"/>
    </row>
    <row r="80" spans="1:14">
      <c r="A80" s="6">
        <v>2.25</v>
      </c>
      <c r="B80" s="4">
        <f t="shared" si="5"/>
        <v>2.25</v>
      </c>
      <c r="C80" s="2">
        <v>4.9000000000000002E-2</v>
      </c>
      <c r="D80" s="2">
        <v>2.1520000000000001</v>
      </c>
      <c r="F80" s="3">
        <f t="shared" si="6"/>
        <v>57.15</v>
      </c>
      <c r="G80" s="3">
        <f t="shared" si="7"/>
        <v>1.2445999999999999</v>
      </c>
      <c r="H80" s="3">
        <f t="shared" si="8"/>
        <v>54.660800000000002</v>
      </c>
      <c r="J80" s="4">
        <v>0.40600000000000003</v>
      </c>
      <c r="K80" s="5" t="s">
        <v>290</v>
      </c>
      <c r="L80" s="5" t="s">
        <v>10</v>
      </c>
    </row>
    <row r="81" spans="1:14">
      <c r="A81" s="6">
        <v>2.25</v>
      </c>
      <c r="B81" s="4">
        <f t="shared" si="5"/>
        <v>2.25</v>
      </c>
      <c r="C81" s="2">
        <v>6.5000000000000002E-2</v>
      </c>
      <c r="D81" s="2">
        <v>2.12</v>
      </c>
      <c r="F81" s="3">
        <f t="shared" si="6"/>
        <v>57.15</v>
      </c>
      <c r="G81" s="3">
        <f t="shared" si="7"/>
        <v>1.651</v>
      </c>
      <c r="H81" s="3">
        <f t="shared" si="8"/>
        <v>53.847999999999999</v>
      </c>
      <c r="J81" s="4">
        <v>0.53280000000000005</v>
      </c>
      <c r="K81" s="5" t="s">
        <v>291</v>
      </c>
      <c r="L81" s="5" t="s">
        <v>292</v>
      </c>
      <c r="N81">
        <f>SQRT(2)*B81/2</f>
        <v>1.5909902576697321</v>
      </c>
    </row>
    <row r="82" spans="1:14">
      <c r="A82" s="6">
        <v>2.25</v>
      </c>
      <c r="B82" s="4">
        <f t="shared" si="5"/>
        <v>2.25</v>
      </c>
      <c r="C82" s="2">
        <v>8.3000000000000004E-2</v>
      </c>
      <c r="D82" s="2">
        <v>1.9590000000000001</v>
      </c>
      <c r="F82" s="3">
        <f t="shared" si="6"/>
        <v>57.15</v>
      </c>
      <c r="G82" s="3">
        <f t="shared" si="7"/>
        <v>2.1082000000000001</v>
      </c>
      <c r="H82" s="3">
        <f t="shared" si="8"/>
        <v>49.758600000000001</v>
      </c>
      <c r="J82" s="4">
        <v>0.82399999999999995</v>
      </c>
      <c r="K82" s="5" t="s">
        <v>293</v>
      </c>
      <c r="L82" s="5" t="s">
        <v>294</v>
      </c>
    </row>
    <row r="83" spans="1:14">
      <c r="A83" s="6">
        <v>2.25</v>
      </c>
      <c r="B83" s="4">
        <f t="shared" si="5"/>
        <v>2.25</v>
      </c>
      <c r="C83" s="2">
        <v>0.125</v>
      </c>
      <c r="D83" s="2">
        <v>2</v>
      </c>
      <c r="F83" s="3">
        <f t="shared" si="6"/>
        <v>57.15</v>
      </c>
      <c r="G83" s="3">
        <f t="shared" si="7"/>
        <v>3.1749999999999998</v>
      </c>
      <c r="H83" s="3">
        <f t="shared" si="8"/>
        <v>50.8</v>
      </c>
      <c r="J83" s="4">
        <v>0.999</v>
      </c>
      <c r="K83" s="5" t="s">
        <v>295</v>
      </c>
      <c r="L83" s="5" t="s">
        <v>296</v>
      </c>
    </row>
    <row r="84" spans="1:14">
      <c r="F84" s="3"/>
      <c r="G84" s="3"/>
      <c r="H84" s="3"/>
      <c r="J84" s="4"/>
    </row>
    <row r="85" spans="1:14">
      <c r="A85" s="6">
        <v>2.5</v>
      </c>
      <c r="B85" s="4">
        <f t="shared" si="5"/>
        <v>2.5</v>
      </c>
      <c r="C85" s="2">
        <v>3.5000000000000003E-2</v>
      </c>
      <c r="D85" s="2">
        <v>2.4300000000000002</v>
      </c>
      <c r="F85" s="3">
        <f t="shared" si="6"/>
        <v>63.5</v>
      </c>
      <c r="G85" s="3">
        <f t="shared" si="7"/>
        <v>0.88900000000000001</v>
      </c>
      <c r="H85" s="3">
        <f t="shared" si="8"/>
        <v>61.722000000000001</v>
      </c>
      <c r="J85" s="4">
        <v>0.32540000000000002</v>
      </c>
      <c r="K85" s="5" t="s">
        <v>297</v>
      </c>
      <c r="L85" s="5" t="s">
        <v>10</v>
      </c>
      <c r="N85">
        <f>SQRT(2)*B85/2</f>
        <v>1.7677669529663689</v>
      </c>
    </row>
    <row r="86" spans="1:14">
      <c r="A86" s="6">
        <v>2.5</v>
      </c>
      <c r="B86" s="4">
        <f t="shared" si="5"/>
        <v>2.5</v>
      </c>
      <c r="C86" s="2">
        <v>4.9000000000000002E-2</v>
      </c>
      <c r="D86" s="2">
        <v>2.4020000000000001</v>
      </c>
      <c r="F86" s="3">
        <f t="shared" si="6"/>
        <v>63.5</v>
      </c>
      <c r="G86" s="3">
        <f t="shared" si="7"/>
        <v>1.2445999999999999</v>
      </c>
      <c r="H86" s="3">
        <f t="shared" si="8"/>
        <v>61.010800000000003</v>
      </c>
      <c r="J86" s="4">
        <v>0.44400000000000001</v>
      </c>
      <c r="K86" s="5" t="s">
        <v>298</v>
      </c>
      <c r="L86" s="5" t="s">
        <v>83</v>
      </c>
    </row>
    <row r="87" spans="1:14">
      <c r="A87" s="6">
        <v>2.5</v>
      </c>
      <c r="B87" s="4">
        <f t="shared" si="5"/>
        <v>2.5</v>
      </c>
      <c r="C87" s="2">
        <v>6.5000000000000002E-2</v>
      </c>
      <c r="D87" s="2">
        <v>2.37</v>
      </c>
      <c r="F87" s="3">
        <f t="shared" si="6"/>
        <v>63.5</v>
      </c>
      <c r="G87" s="3">
        <f t="shared" si="7"/>
        <v>1.651</v>
      </c>
      <c r="H87" s="3">
        <f t="shared" si="8"/>
        <v>60.198</v>
      </c>
      <c r="J87" s="4">
        <v>0.58030000000000004</v>
      </c>
      <c r="K87" s="5" t="s">
        <v>299</v>
      </c>
      <c r="L87" s="5" t="s">
        <v>300</v>
      </c>
    </row>
    <row r="88" spans="1:14">
      <c r="F88" s="3"/>
      <c r="G88" s="3"/>
      <c r="H88" s="3"/>
      <c r="J88" s="4"/>
    </row>
    <row r="89" spans="1:14">
      <c r="A89" s="6">
        <v>3</v>
      </c>
      <c r="B89" s="4">
        <f t="shared" si="5"/>
        <v>3</v>
      </c>
      <c r="C89" s="2">
        <v>3.5000000000000003E-2</v>
      </c>
      <c r="D89" s="2">
        <v>2.93</v>
      </c>
      <c r="F89" s="3">
        <f t="shared" si="6"/>
        <v>76.199999999999989</v>
      </c>
      <c r="G89" s="3">
        <f t="shared" si="7"/>
        <v>0.88900000000000001</v>
      </c>
      <c r="H89" s="3">
        <f t="shared" si="8"/>
        <v>74.421999999999997</v>
      </c>
      <c r="J89" s="4">
        <v>0.3891</v>
      </c>
      <c r="K89" s="5" t="s">
        <v>301</v>
      </c>
      <c r="L89" s="5" t="s">
        <v>302</v>
      </c>
      <c r="N89">
        <f>SQRT(2)*B89/2</f>
        <v>2.1213203435596428</v>
      </c>
    </row>
    <row r="90" spans="1:14">
      <c r="A90" s="6">
        <v>3</v>
      </c>
      <c r="B90" s="4">
        <f t="shared" si="5"/>
        <v>3</v>
      </c>
      <c r="C90" s="2">
        <v>6.5000000000000002E-2</v>
      </c>
      <c r="D90" s="2">
        <v>2.87</v>
      </c>
      <c r="F90" s="3">
        <f t="shared" si="6"/>
        <v>76.199999999999989</v>
      </c>
      <c r="G90" s="3">
        <f t="shared" si="7"/>
        <v>1.651</v>
      </c>
      <c r="H90" s="3">
        <f t="shared" si="8"/>
        <v>72.897999999999996</v>
      </c>
      <c r="J90" s="4">
        <v>0.71399999999999997</v>
      </c>
      <c r="K90" s="5" t="s">
        <v>303</v>
      </c>
      <c r="L90" s="5" t="s">
        <v>304</v>
      </c>
    </row>
    <row r="91" spans="1:14">
      <c r="F91" s="3"/>
      <c r="G91" s="3"/>
      <c r="H91" s="3"/>
      <c r="J91" s="4"/>
    </row>
    <row r="92" spans="1:14">
      <c r="A92" s="6">
        <v>4</v>
      </c>
      <c r="B92" s="4">
        <f t="shared" si="5"/>
        <v>4</v>
      </c>
      <c r="C92" s="2">
        <v>4.9000000000000002E-2</v>
      </c>
      <c r="D92" s="2">
        <v>3.9020000000000001</v>
      </c>
      <c r="F92" s="3">
        <f t="shared" si="6"/>
        <v>101.6</v>
      </c>
      <c r="G92" s="3">
        <f t="shared" si="7"/>
        <v>1.2445999999999999</v>
      </c>
      <c r="H92" s="3">
        <f t="shared" si="8"/>
        <v>99.110799999999998</v>
      </c>
      <c r="J92" s="4">
        <v>0.71530000000000005</v>
      </c>
      <c r="K92" s="5" t="s">
        <v>305</v>
      </c>
      <c r="L92" s="5" t="s">
        <v>306</v>
      </c>
      <c r="N92">
        <f>SQRT(2)*B92/2</f>
        <v>2.8284271247461903</v>
      </c>
    </row>
  </sheetData>
  <sortState ref="A2:G71">
    <sortCondition ref="A2:A71"/>
    <sortCondition ref="D2:D7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4130 steel</vt:lpstr>
      <vt:lpstr>6061T6 aluminium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New4k</dc:creator>
  <cp:lastModifiedBy>New4k</cp:lastModifiedBy>
  <dcterms:created xsi:type="dcterms:W3CDTF">2022-06-11T19:47:03Z</dcterms:created>
  <dcterms:modified xsi:type="dcterms:W3CDTF">2022-06-14T07:14:29Z</dcterms:modified>
</cp:coreProperties>
</file>