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80" yWindow="100" windowWidth="19100" windowHeight="7300"/>
  </bookViews>
  <sheets>
    <sheet name="34076-80" sheetId="1" r:id="rId1"/>
    <sheet name="34087-80" sheetId="2" r:id="rId2"/>
    <sheet name="34098-80" sheetId="3" r:id="rId3"/>
  </sheets>
  <calcPr calcId="124519" calcMode="manual"/>
</workbook>
</file>

<file path=xl/calcChain.xml><?xml version="1.0" encoding="utf-8"?>
<calcChain xmlns="http://schemas.openxmlformats.org/spreadsheetml/2006/main">
  <c r="I28" i="3"/>
  <c r="I27"/>
  <c r="I26"/>
  <c r="I25"/>
  <c r="I24"/>
  <c r="I23"/>
  <c r="I22"/>
  <c r="I21"/>
  <c r="I20"/>
  <c r="I19"/>
  <c r="N19" s="1"/>
  <c r="D29"/>
  <c r="D28"/>
  <c r="D27"/>
  <c r="D26"/>
  <c r="D25"/>
  <c r="D24"/>
  <c r="D23"/>
  <c r="D22"/>
  <c r="D21"/>
  <c r="D20"/>
  <c r="D19"/>
  <c r="D18"/>
  <c r="D17"/>
  <c r="D16"/>
  <c r="S9"/>
  <c r="S8"/>
  <c r="S7"/>
  <c r="S6"/>
  <c r="S5"/>
  <c r="S4"/>
  <c r="S3"/>
  <c r="S2"/>
  <c r="N4"/>
  <c r="N3"/>
  <c r="N2"/>
  <c r="I7"/>
  <c r="I6"/>
  <c r="I5"/>
  <c r="I4"/>
  <c r="I3"/>
  <c r="I2"/>
  <c r="I23" i="1"/>
  <c r="I22"/>
  <c r="I21"/>
  <c r="I20"/>
  <c r="I19"/>
  <c r="N19" s="1"/>
  <c r="D20"/>
  <c r="D19"/>
  <c r="S4"/>
  <c r="S3"/>
  <c r="S2"/>
  <c r="N6"/>
  <c r="N5"/>
  <c r="N4"/>
  <c r="N3"/>
  <c r="N2"/>
  <c r="I5"/>
  <c r="I4"/>
  <c r="I3"/>
  <c r="I2"/>
  <c r="D13"/>
  <c r="D12"/>
  <c r="D11"/>
  <c r="D10"/>
  <c r="D9"/>
  <c r="D8"/>
  <c r="D7"/>
  <c r="D6"/>
  <c r="D5"/>
  <c r="D4"/>
  <c r="D3"/>
  <c r="D2"/>
  <c r="N18" s="1"/>
  <c r="N20" s="1"/>
  <c r="I22" i="2"/>
  <c r="I21"/>
  <c r="I20"/>
  <c r="I19"/>
  <c r="I18"/>
  <c r="I17"/>
  <c r="I16"/>
  <c r="I15"/>
  <c r="I14"/>
  <c r="N15" s="1"/>
  <c r="D18"/>
  <c r="D17"/>
  <c r="D16"/>
  <c r="D15"/>
  <c r="D14"/>
  <c r="S7"/>
  <c r="S6"/>
  <c r="S5"/>
  <c r="S4"/>
  <c r="S3"/>
  <c r="S2"/>
  <c r="N7"/>
  <c r="N6"/>
  <c r="N5"/>
  <c r="N4"/>
  <c r="N3"/>
  <c r="N2"/>
  <c r="I6"/>
  <c r="I5"/>
  <c r="I4"/>
  <c r="I3"/>
  <c r="I2"/>
  <c r="D6"/>
  <c r="D5"/>
  <c r="D4"/>
  <c r="D3"/>
  <c r="D2"/>
  <c r="N14" s="1"/>
  <c r="P16"/>
  <c r="D2" i="3"/>
  <c r="N18" s="1"/>
  <c r="N20" s="1"/>
  <c r="D6"/>
  <c r="D5"/>
  <c r="D4"/>
  <c r="D3"/>
  <c r="N14" i="1"/>
  <c r="N16" s="1"/>
  <c r="N15"/>
  <c r="P14" i="2"/>
  <c r="P15"/>
  <c r="P18" i="3"/>
  <c r="P19"/>
  <c r="P20" s="1"/>
  <c r="N16" i="2" l="1"/>
</calcChain>
</file>

<file path=xl/sharedStrings.xml><?xml version="1.0" encoding="utf-8"?>
<sst xmlns="http://schemas.openxmlformats.org/spreadsheetml/2006/main" count="208" uniqueCount="98">
  <si>
    <t>2,6х4</t>
  </si>
  <si>
    <t>2,6х5</t>
  </si>
  <si>
    <t>2,6х6</t>
  </si>
  <si>
    <t>2,6х7</t>
  </si>
  <si>
    <t>2,6х8</t>
  </si>
  <si>
    <t>2,6х10</t>
  </si>
  <si>
    <t>2,6х11</t>
  </si>
  <si>
    <t>2,6х12</t>
  </si>
  <si>
    <t>2,6х14</t>
  </si>
  <si>
    <t>2,6х15</t>
  </si>
  <si>
    <t>2,6х18</t>
  </si>
  <si>
    <t>2,6х19</t>
  </si>
  <si>
    <t>2,6х20</t>
  </si>
  <si>
    <t>3х13</t>
  </si>
  <si>
    <t>3х11,12</t>
  </si>
  <si>
    <t>3х6</t>
  </si>
  <si>
    <t>3х18</t>
  </si>
  <si>
    <t>3х24</t>
  </si>
  <si>
    <t>3,5х8</t>
  </si>
  <si>
    <t>3,5х14</t>
  </si>
  <si>
    <t>3,5х16</t>
  </si>
  <si>
    <t>3,5х17</t>
  </si>
  <si>
    <t>3,5х19</t>
  </si>
  <si>
    <t>3,5х22</t>
  </si>
  <si>
    <t>3,5х24</t>
  </si>
  <si>
    <t>4х6</t>
  </si>
  <si>
    <t>4х24</t>
  </si>
  <si>
    <t>4х30</t>
  </si>
  <si>
    <t>5х36</t>
  </si>
  <si>
    <t>5х38</t>
  </si>
  <si>
    <t>6х19</t>
  </si>
  <si>
    <t>6х20</t>
  </si>
  <si>
    <t>6х34</t>
  </si>
  <si>
    <t>6х36</t>
  </si>
  <si>
    <t>6х38</t>
  </si>
  <si>
    <t>2,6х13</t>
  </si>
  <si>
    <t>3х5</t>
  </si>
  <si>
    <t>3х10</t>
  </si>
  <si>
    <t>3х11</t>
  </si>
  <si>
    <t>3х17</t>
  </si>
  <si>
    <t>3,5х10</t>
  </si>
  <si>
    <t>3,5х11</t>
  </si>
  <si>
    <t>3,5х20</t>
  </si>
  <si>
    <t>4х7</t>
  </si>
  <si>
    <t>4х26</t>
  </si>
  <si>
    <t>4х28</t>
  </si>
  <si>
    <t>4х13</t>
  </si>
  <si>
    <t>4х32</t>
  </si>
  <si>
    <t>5х11</t>
  </si>
  <si>
    <t>5х14</t>
  </si>
  <si>
    <t>5х34</t>
  </si>
  <si>
    <t>5х40</t>
  </si>
  <si>
    <t>6х11</t>
  </si>
  <si>
    <t>6х12</t>
  </si>
  <si>
    <t>6х13</t>
  </si>
  <si>
    <t>6х16</t>
  </si>
  <si>
    <t>6х28</t>
  </si>
  <si>
    <t>6х30</t>
  </si>
  <si>
    <t>6х32</t>
  </si>
  <si>
    <t>6х40</t>
  </si>
  <si>
    <t>2,6х16</t>
  </si>
  <si>
    <t>3х12</t>
  </si>
  <si>
    <t>3х16</t>
  </si>
  <si>
    <t>3х20</t>
  </si>
  <si>
    <t>3,5х18</t>
  </si>
  <si>
    <t>4х19</t>
  </si>
  <si>
    <t>4х22</t>
  </si>
  <si>
    <t>5х8</t>
  </si>
  <si>
    <t>5х9</t>
  </si>
  <si>
    <t>5х13</t>
  </si>
  <si>
    <t>5х12</t>
  </si>
  <si>
    <t>5х15</t>
  </si>
  <si>
    <t>5х17</t>
  </si>
  <si>
    <t>5х19</t>
  </si>
  <si>
    <t>5х20</t>
  </si>
  <si>
    <t>5х22</t>
  </si>
  <si>
    <t>5х26</t>
  </si>
  <si>
    <t>5х30</t>
  </si>
  <si>
    <t>6х18</t>
  </si>
  <si>
    <t>6х22</t>
  </si>
  <si>
    <t>6х24</t>
  </si>
  <si>
    <t>5х18</t>
  </si>
  <si>
    <t>РАЗМЕР</t>
  </si>
  <si>
    <t>ВЕС, КГ</t>
  </si>
  <si>
    <t>ЦЕНА</t>
  </si>
  <si>
    <t>СУММА</t>
  </si>
  <si>
    <t>ВЕС 6мм</t>
  </si>
  <si>
    <t>ВЕС1-5мм</t>
  </si>
  <si>
    <t>ИТОГО</t>
  </si>
  <si>
    <t>СУММА1-5</t>
  </si>
  <si>
    <t>СУММА6</t>
  </si>
  <si>
    <t>ВЕС6</t>
  </si>
  <si>
    <t>ВЕС1-5</t>
  </si>
  <si>
    <t>СУМ 1-5</t>
  </si>
  <si>
    <t>СУМ 6</t>
  </si>
  <si>
    <t>ГЕНА 1КГ</t>
  </si>
  <si>
    <t>ГЕНА 1,1КГ</t>
  </si>
  <si>
    <t>ГЕНА 2,3КГ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</si>
</sst>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theme="1"/>
      <name val="Cambria"/>
      <family val="1"/>
      <charset val="204"/>
      <scheme val="major"/>
    </font>
    <font>
      <b/>
      <sz val="11"/>
      <color rgb="FF333333"/>
      <name val="Cambria"/>
      <family val="1"/>
      <charset val="204"/>
      <scheme val="major"/>
    </font>
    <font>
      <b/>
      <sz val="12"/>
      <color rgb="FFFF0000"/>
      <name val="Cambria"/>
      <family val="1"/>
      <charset val="204"/>
      <scheme val="major"/>
    </font>
    <font>
      <sz val="11"/>
      <color rgb="FFFF0000"/>
      <name val="Calibri"/>
      <family val="2"/>
      <charset val="204"/>
      <scheme val="minor"/>
    </font>
    <font>
      <b/>
      <sz val="11"/>
      <color rgb="FFFF0000"/>
      <name val="Cambria"/>
      <family val="1"/>
      <charset val="204"/>
      <scheme val="maj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0" xfId="0" applyFont="1"/>
    <xf numFmtId="0" fontId="2" fillId="0" borderId="0" xfId="0" applyFont="1" applyAlignment="1">
      <alignment horizontal="right"/>
    </xf>
    <xf numFmtId="0" fontId="1" fillId="0" borderId="0" xfId="0" applyFont="1"/>
    <xf numFmtId="0" fontId="3" fillId="0" borderId="0" xfId="0" applyFont="1"/>
    <xf numFmtId="0" fontId="2" fillId="2" borderId="0" xfId="0" applyFont="1" applyFill="1" applyAlignment="1">
      <alignment horizontal="right"/>
    </xf>
    <xf numFmtId="0" fontId="2" fillId="2" borderId="0" xfId="0" applyFont="1" applyFill="1"/>
    <xf numFmtId="0" fontId="4" fillId="0" borderId="0" xfId="0" applyFont="1"/>
    <xf numFmtId="0" fontId="6" fillId="0" borderId="0" xfId="0" applyFont="1"/>
    <xf numFmtId="0" fontId="2" fillId="3" borderId="0" xfId="0" applyFont="1" applyFill="1"/>
    <xf numFmtId="0" fontId="3" fillId="3" borderId="0" xfId="0" applyFont="1" applyFill="1"/>
    <xf numFmtId="0" fontId="5" fillId="0" borderId="0" xfId="0" applyFont="1"/>
    <xf numFmtId="0" fontId="6" fillId="3" borderId="0" xfId="0" applyFont="1" applyFill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23"/>
  <sheetViews>
    <sheetView tabSelected="1" workbookViewId="0">
      <selection activeCell="Q15" sqref="Q15"/>
    </sheetView>
  </sheetViews>
  <sheetFormatPr defaultRowHeight="14.5"/>
  <cols>
    <col min="1" max="1" width="8.90625" style="1" customWidth="1"/>
    <col min="2" max="2" width="8.7265625" style="1"/>
    <col min="3" max="3" width="10.26953125" style="1" customWidth="1"/>
    <col min="4" max="7" width="8.7265625" style="1"/>
    <col min="8" max="8" width="10.6328125" style="1" customWidth="1"/>
    <col min="9" max="12" width="8.7265625" style="1"/>
    <col min="13" max="13" width="11.1796875" style="1" customWidth="1"/>
    <col min="14" max="14" width="11.26953125" style="1" customWidth="1"/>
    <col min="15" max="17" width="8.7265625" style="1"/>
    <col min="18" max="18" width="10.6328125" style="1" customWidth="1"/>
    <col min="19" max="23" width="8.7265625" style="1"/>
  </cols>
  <sheetData>
    <row r="1" spans="1:19">
      <c r="A1" s="2" t="s">
        <v>82</v>
      </c>
      <c r="B1" s="2" t="s">
        <v>83</v>
      </c>
      <c r="C1" s="2" t="s">
        <v>84</v>
      </c>
      <c r="D1" s="5" t="s">
        <v>85</v>
      </c>
      <c r="F1" s="2" t="s">
        <v>82</v>
      </c>
      <c r="G1" s="2" t="s">
        <v>83</v>
      </c>
      <c r="H1" s="2" t="s">
        <v>84</v>
      </c>
      <c r="I1" s="5" t="s">
        <v>85</v>
      </c>
      <c r="K1" s="2" t="s">
        <v>82</v>
      </c>
      <c r="L1" s="2" t="s">
        <v>83</v>
      </c>
      <c r="M1" s="2" t="s">
        <v>84</v>
      </c>
      <c r="N1" s="5" t="s">
        <v>85</v>
      </c>
      <c r="P1" s="2" t="s">
        <v>82</v>
      </c>
      <c r="Q1" s="2" t="s">
        <v>83</v>
      </c>
      <c r="R1" s="2" t="s">
        <v>84</v>
      </c>
      <c r="S1" s="5" t="s">
        <v>85</v>
      </c>
    </row>
    <row r="2" spans="1:19">
      <c r="A2" s="1" t="s">
        <v>0</v>
      </c>
      <c r="B2" s="1">
        <v>0.2</v>
      </c>
      <c r="C2" s="1">
        <v>6242.28</v>
      </c>
      <c r="D2" s="6">
        <f t="shared" ref="D2:D13" si="0">PRODUCT(B2,C2)</f>
        <v>1248.4560000000001</v>
      </c>
      <c r="F2" s="9" t="s">
        <v>15</v>
      </c>
      <c r="G2" s="9">
        <v>57.8</v>
      </c>
      <c r="H2" s="9">
        <v>5120.28</v>
      </c>
      <c r="I2" s="9">
        <f>PRODUCT(G2,H2)</f>
        <v>295952.18399999995</v>
      </c>
      <c r="J2" s="8"/>
      <c r="K2" s="9" t="s">
        <v>18</v>
      </c>
      <c r="L2" s="9">
        <v>67.3</v>
      </c>
      <c r="M2" s="10">
        <v>4729.5600000000004</v>
      </c>
      <c r="N2" s="9" t="e">
        <f>PRODUCT(L2,#REF!)</f>
        <v>#REF!</v>
      </c>
      <c r="O2" s="8"/>
      <c r="P2" s="1" t="s">
        <v>25</v>
      </c>
      <c r="Q2" s="1">
        <v>90.5</v>
      </c>
      <c r="R2" s="1">
        <v>4382.3999999999996</v>
      </c>
      <c r="S2" s="6">
        <f>PRODUCT(Q2,R2)</f>
        <v>396607.19999999995</v>
      </c>
    </row>
    <row r="3" spans="1:19">
      <c r="A3" s="1" t="s">
        <v>1</v>
      </c>
      <c r="B3" s="1">
        <v>4.3</v>
      </c>
      <c r="C3" s="1">
        <v>6242.28</v>
      </c>
      <c r="D3" s="6">
        <f t="shared" si="0"/>
        <v>26841.803999999996</v>
      </c>
      <c r="F3" s="1" t="s">
        <v>14</v>
      </c>
      <c r="G3" s="1">
        <v>11.3</v>
      </c>
      <c r="H3" s="1">
        <v>4291.32</v>
      </c>
      <c r="I3" s="6">
        <f>PRODUCT(G3,H3)</f>
        <v>48491.915999999997</v>
      </c>
      <c r="K3" s="1" t="s">
        <v>20</v>
      </c>
      <c r="L3" s="1">
        <v>21.3</v>
      </c>
      <c r="M3" s="1">
        <v>4173.84</v>
      </c>
      <c r="N3" s="6">
        <f t="shared" ref="N3:N6" si="1">PRODUCT(L3,M3)</f>
        <v>88902.792000000001</v>
      </c>
      <c r="P3" s="1" t="s">
        <v>26</v>
      </c>
      <c r="Q3" s="1">
        <v>17.3</v>
      </c>
      <c r="R3" s="1">
        <v>3961.32</v>
      </c>
      <c r="S3" s="6">
        <f>PRODUCT(Q3,R3)</f>
        <v>68530.83600000001</v>
      </c>
    </row>
    <row r="4" spans="1:19">
      <c r="A4" s="1" t="s">
        <v>2</v>
      </c>
      <c r="B4" s="1">
        <v>98.6</v>
      </c>
      <c r="C4" s="1">
        <v>6242.28</v>
      </c>
      <c r="D4" s="6">
        <f t="shared" si="0"/>
        <v>615488.80799999996</v>
      </c>
      <c r="F4" s="1" t="s">
        <v>16</v>
      </c>
      <c r="G4" s="1">
        <v>2.4</v>
      </c>
      <c r="H4" s="1">
        <v>4291.32</v>
      </c>
      <c r="I4" s="6">
        <f>PRODUCT(G4,H4)</f>
        <v>10299.168</v>
      </c>
      <c r="K4" s="1" t="s">
        <v>22</v>
      </c>
      <c r="L4" s="1">
        <v>2.8</v>
      </c>
      <c r="M4" s="1">
        <v>4173.84</v>
      </c>
      <c r="N4" s="6">
        <f t="shared" si="1"/>
        <v>11686.752</v>
      </c>
      <c r="P4" s="1" t="s">
        <v>27</v>
      </c>
      <c r="Q4" s="1">
        <v>13.9</v>
      </c>
      <c r="R4" s="1">
        <v>3961.32</v>
      </c>
      <c r="S4" s="6">
        <f>PRODUCT(Q4,R4)</f>
        <v>55062.348000000005</v>
      </c>
    </row>
    <row r="5" spans="1:19">
      <c r="A5" s="1" t="s">
        <v>3</v>
      </c>
      <c r="B5" s="1">
        <v>21.3</v>
      </c>
      <c r="C5" s="1">
        <v>6242.28</v>
      </c>
      <c r="D5" s="6">
        <f t="shared" si="0"/>
        <v>132960.56400000001</v>
      </c>
      <c r="F5" s="1" t="s">
        <v>17</v>
      </c>
      <c r="G5" s="1">
        <v>5.4</v>
      </c>
      <c r="H5" s="1">
        <v>4291.32</v>
      </c>
      <c r="I5" s="6">
        <f>PRODUCT(G5,H5)</f>
        <v>23173.128000000001</v>
      </c>
      <c r="K5" s="1" t="s">
        <v>23</v>
      </c>
      <c r="L5" s="1">
        <v>9.6999999999999993</v>
      </c>
      <c r="M5" s="1">
        <v>4173.84</v>
      </c>
      <c r="N5" s="6">
        <f t="shared" si="1"/>
        <v>40486.248</v>
      </c>
    </row>
    <row r="6" spans="1:19">
      <c r="A6" s="1" t="s">
        <v>4</v>
      </c>
      <c r="B6" s="1">
        <v>4.3</v>
      </c>
      <c r="C6" s="1">
        <v>5349.96</v>
      </c>
      <c r="D6" s="6">
        <f t="shared" si="0"/>
        <v>23004.827999999998</v>
      </c>
      <c r="K6" s="1" t="s">
        <v>24</v>
      </c>
      <c r="L6" s="1">
        <v>0.2</v>
      </c>
      <c r="M6" s="1">
        <v>4173.84</v>
      </c>
      <c r="N6" s="6">
        <f t="shared" si="1"/>
        <v>834.76800000000003</v>
      </c>
    </row>
    <row r="7" spans="1:19">
      <c r="A7" s="1" t="s">
        <v>5</v>
      </c>
      <c r="B7" s="1">
        <v>42.9</v>
      </c>
      <c r="C7" s="1">
        <v>5349.96</v>
      </c>
      <c r="D7" s="6">
        <f t="shared" si="0"/>
        <v>229513.28399999999</v>
      </c>
      <c r="N7" s="6"/>
    </row>
    <row r="8" spans="1:19">
      <c r="A8" s="1" t="s">
        <v>6</v>
      </c>
      <c r="B8" s="1">
        <v>5.2</v>
      </c>
      <c r="C8" s="1">
        <v>5349.96</v>
      </c>
      <c r="D8" s="6">
        <f t="shared" si="0"/>
        <v>27819.792000000001</v>
      </c>
      <c r="N8" s="6"/>
    </row>
    <row r="9" spans="1:19">
      <c r="A9" s="1" t="s">
        <v>7</v>
      </c>
      <c r="B9" s="1">
        <v>0.3</v>
      </c>
      <c r="C9" s="1">
        <v>4791.6000000000004</v>
      </c>
      <c r="D9" s="6">
        <f t="shared" si="0"/>
        <v>1437.48</v>
      </c>
      <c r="N9" s="6"/>
    </row>
    <row r="10" spans="1:19">
      <c r="A10" s="1" t="s">
        <v>8</v>
      </c>
      <c r="B10" s="1">
        <v>5.0999999999999996</v>
      </c>
      <c r="C10" s="1">
        <v>4791.6000000000004</v>
      </c>
      <c r="D10" s="6">
        <f t="shared" si="0"/>
        <v>24437.16</v>
      </c>
    </row>
    <row r="11" spans="1:19">
      <c r="A11" s="1" t="s">
        <v>9</v>
      </c>
      <c r="B11" s="1">
        <v>2</v>
      </c>
      <c r="C11" s="1">
        <v>4791.6000000000004</v>
      </c>
      <c r="D11" s="6">
        <f t="shared" si="0"/>
        <v>9583.2000000000007</v>
      </c>
    </row>
    <row r="12" spans="1:19">
      <c r="A12" s="9" t="s">
        <v>11</v>
      </c>
      <c r="B12" s="9">
        <v>2.1</v>
      </c>
      <c r="C12" s="9">
        <v>4791.6000000000004</v>
      </c>
      <c r="D12" s="9">
        <f t="shared" si="0"/>
        <v>10062.36</v>
      </c>
      <c r="E12" s="8"/>
    </row>
    <row r="13" spans="1:19">
      <c r="A13" s="1" t="s">
        <v>12</v>
      </c>
      <c r="B13" s="1">
        <v>7.1</v>
      </c>
      <c r="C13" s="1">
        <v>4791.6000000000004</v>
      </c>
      <c r="D13" s="6">
        <f t="shared" si="0"/>
        <v>34020.36</v>
      </c>
    </row>
    <row r="14" spans="1:19">
      <c r="D14" s="6"/>
      <c r="M14" s="1" t="s">
        <v>86</v>
      </c>
      <c r="N14" s="1">
        <f>SUM(G19:G23)</f>
        <v>17.8</v>
      </c>
    </row>
    <row r="15" spans="1:19">
      <c r="D15" s="6"/>
      <c r="M15" s="1" t="s">
        <v>87</v>
      </c>
      <c r="N15" s="1">
        <f>SUM(B2:B13,G2:G5,L2:L6,Q2:Q4,B19:B20)</f>
        <v>510.19999999999993</v>
      </c>
    </row>
    <row r="16" spans="1:19">
      <c r="M16" s="1" t="s">
        <v>88</v>
      </c>
      <c r="N16" s="1">
        <f>SUM(N14:N15)</f>
        <v>527.99999999999989</v>
      </c>
    </row>
    <row r="18" spans="1:14">
      <c r="A18" s="2" t="s">
        <v>82</v>
      </c>
      <c r="B18" s="2" t="s">
        <v>83</v>
      </c>
      <c r="C18" s="2" t="s">
        <v>84</v>
      </c>
      <c r="D18" s="5" t="s">
        <v>85</v>
      </c>
      <c r="F18" s="2" t="s">
        <v>82</v>
      </c>
      <c r="G18" s="2" t="s">
        <v>83</v>
      </c>
      <c r="H18" s="2" t="s">
        <v>84</v>
      </c>
      <c r="I18" s="5" t="s">
        <v>85</v>
      </c>
      <c r="M18" s="1" t="s">
        <v>89</v>
      </c>
      <c r="N18" s="1" t="e">
        <f>SUM(D2:D13,I2:I5,N2:N6,S2:S4,D19:D20)</f>
        <v>#REF!</v>
      </c>
    </row>
    <row r="19" spans="1:14">
      <c r="A19" s="1" t="s">
        <v>28</v>
      </c>
      <c r="B19" s="1">
        <v>1.7</v>
      </c>
      <c r="C19" s="1">
        <v>4069.56</v>
      </c>
      <c r="D19" s="6">
        <f>PRODUCT(B19,C19)</f>
        <v>6918.2519999999995</v>
      </c>
      <c r="F19" s="1" t="s">
        <v>30</v>
      </c>
      <c r="G19" s="1">
        <v>2.1</v>
      </c>
      <c r="H19" s="1">
        <v>5852.88</v>
      </c>
      <c r="I19" s="6">
        <f>PRODUCT(G19,H19)</f>
        <v>12291.048000000001</v>
      </c>
      <c r="M19" s="1" t="s">
        <v>90</v>
      </c>
      <c r="N19" s="1">
        <f>SUM(I19:I23)</f>
        <v>101407.944</v>
      </c>
    </row>
    <row r="20" spans="1:14" ht="15.5">
      <c r="A20" s="9" t="s">
        <v>29</v>
      </c>
      <c r="B20" s="9">
        <v>15.2</v>
      </c>
      <c r="C20" s="9">
        <v>4069.56</v>
      </c>
      <c r="D20" s="9">
        <f>PRODUCT(B20,C20)</f>
        <v>61857.311999999998</v>
      </c>
      <c r="E20" s="8"/>
      <c r="F20" s="1" t="s">
        <v>31</v>
      </c>
      <c r="G20" s="1">
        <v>4.7</v>
      </c>
      <c r="H20" s="1">
        <v>5852.88</v>
      </c>
      <c r="I20" s="6">
        <f>PRODUCT(G20,H20)</f>
        <v>27508.536</v>
      </c>
      <c r="M20" s="1" t="s">
        <v>88</v>
      </c>
      <c r="N20" s="7" t="e">
        <f>SUM(N18:N19)</f>
        <v>#REF!</v>
      </c>
    </row>
    <row r="21" spans="1:14">
      <c r="F21" s="1" t="s">
        <v>32</v>
      </c>
      <c r="G21" s="1">
        <v>3.8</v>
      </c>
      <c r="H21" s="1">
        <v>5600.76</v>
      </c>
      <c r="I21" s="6">
        <f>PRODUCT(G21,H21)</f>
        <v>21282.887999999999</v>
      </c>
    </row>
    <row r="22" spans="1:14">
      <c r="F22" s="1" t="s">
        <v>33</v>
      </c>
      <c r="G22" s="1">
        <v>2.9</v>
      </c>
      <c r="H22" s="1">
        <v>5600.76</v>
      </c>
      <c r="I22" s="6">
        <f>PRODUCT(G22,H22)</f>
        <v>16242.204</v>
      </c>
    </row>
    <row r="23" spans="1:14">
      <c r="F23" s="9" t="s">
        <v>34</v>
      </c>
      <c r="G23" s="9">
        <v>4.3</v>
      </c>
      <c r="H23" s="9">
        <v>5600.76</v>
      </c>
      <c r="I23" s="9">
        <f>PRODUCT(G23,H23)</f>
        <v>24083.268</v>
      </c>
      <c r="J23" s="8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1"/>
  <sheetViews>
    <sheetView workbookViewId="0">
      <selection activeCell="Q5" sqref="Q5"/>
    </sheetView>
  </sheetViews>
  <sheetFormatPr defaultRowHeight="14.5"/>
  <cols>
    <col min="3" max="3" width="10.26953125" customWidth="1"/>
    <col min="8" max="8" width="10.36328125" customWidth="1"/>
    <col min="13" max="13" width="10.6328125" customWidth="1"/>
    <col min="14" max="14" width="10.36328125" customWidth="1"/>
    <col min="18" max="18" width="10.6328125" customWidth="1"/>
  </cols>
  <sheetData>
    <row r="1" spans="1:22">
      <c r="A1" s="2" t="s">
        <v>82</v>
      </c>
      <c r="B1" s="2" t="s">
        <v>83</v>
      </c>
      <c r="C1" s="2" t="s">
        <v>84</v>
      </c>
      <c r="D1" s="5" t="s">
        <v>85</v>
      </c>
      <c r="E1" s="1"/>
      <c r="F1" s="2" t="s">
        <v>82</v>
      </c>
      <c r="G1" s="2" t="s">
        <v>83</v>
      </c>
      <c r="H1" s="2" t="s">
        <v>84</v>
      </c>
      <c r="I1" s="5" t="s">
        <v>85</v>
      </c>
      <c r="J1" s="1"/>
      <c r="K1" s="2" t="s">
        <v>82</v>
      </c>
      <c r="L1" s="2" t="s">
        <v>83</v>
      </c>
      <c r="M1" s="2" t="s">
        <v>84</v>
      </c>
      <c r="N1" s="5" t="s">
        <v>85</v>
      </c>
      <c r="O1" s="1"/>
      <c r="P1" s="2" t="s">
        <v>82</v>
      </c>
      <c r="Q1" s="2" t="s">
        <v>83</v>
      </c>
      <c r="R1" s="2" t="s">
        <v>84</v>
      </c>
      <c r="S1" s="5" t="s">
        <v>85</v>
      </c>
      <c r="T1" s="1"/>
      <c r="U1" s="1"/>
      <c r="V1" s="1"/>
    </row>
    <row r="2" spans="1:22">
      <c r="A2" s="9" t="s">
        <v>1</v>
      </c>
      <c r="B2" s="9">
        <v>26.9</v>
      </c>
      <c r="C2" s="9">
        <v>6574.92</v>
      </c>
      <c r="D2" s="9">
        <f>PRODUCT(B2,C2)</f>
        <v>176865.348</v>
      </c>
      <c r="E2" s="8"/>
      <c r="F2" s="1" t="s">
        <v>36</v>
      </c>
      <c r="G2" s="1">
        <v>5.8</v>
      </c>
      <c r="H2" s="1">
        <v>5690.52</v>
      </c>
      <c r="I2" s="6">
        <f>PRODUCT(G2,H2)</f>
        <v>33005.016000000003</v>
      </c>
      <c r="J2" s="1"/>
      <c r="K2" s="1" t="s">
        <v>40</v>
      </c>
      <c r="L2" s="1">
        <v>18.2</v>
      </c>
      <c r="M2" s="1">
        <v>5133.4799999999996</v>
      </c>
      <c r="N2" s="6">
        <f t="shared" ref="N2:N7" si="0">PRODUCT(L2,M2)</f>
        <v>93429.335999999981</v>
      </c>
      <c r="O2" s="1"/>
      <c r="P2" s="1" t="s">
        <v>43</v>
      </c>
      <c r="Q2" s="1">
        <v>0.6</v>
      </c>
      <c r="R2" s="1">
        <v>4729.5600000000004</v>
      </c>
      <c r="S2" s="6">
        <f t="shared" ref="S2:S7" si="1">PRODUCT(Q2,R2)</f>
        <v>2837.7360000000003</v>
      </c>
      <c r="T2" s="1"/>
      <c r="U2" s="1"/>
      <c r="V2" s="1"/>
    </row>
    <row r="3" spans="1:22">
      <c r="A3" s="1" t="s">
        <v>6</v>
      </c>
      <c r="B3" s="1">
        <v>11.4</v>
      </c>
      <c r="C3" s="1">
        <v>5573.04</v>
      </c>
      <c r="D3" s="6">
        <f>PRODUCT(B3,C3)</f>
        <v>63532.656000000003</v>
      </c>
      <c r="E3" s="1"/>
      <c r="F3" s="1" t="s">
        <v>37</v>
      </c>
      <c r="G3" s="1">
        <v>3.9</v>
      </c>
      <c r="H3" s="1">
        <v>4486.68</v>
      </c>
      <c r="I3" s="6">
        <f>PRODUCT(G3,H3)</f>
        <v>17498.052</v>
      </c>
      <c r="J3" s="1"/>
      <c r="K3" s="1" t="s">
        <v>41</v>
      </c>
      <c r="L3" s="1">
        <v>20.2</v>
      </c>
      <c r="M3" s="1">
        <v>5133.4799999999996</v>
      </c>
      <c r="N3" s="6">
        <f t="shared" si="0"/>
        <v>103696.29599999999</v>
      </c>
      <c r="O3" s="1"/>
      <c r="P3" s="1" t="s">
        <v>46</v>
      </c>
      <c r="Q3" s="1">
        <v>0.7</v>
      </c>
      <c r="R3" s="1">
        <v>4007.52</v>
      </c>
      <c r="S3" s="6">
        <f t="shared" si="1"/>
        <v>2805.2639999999997</v>
      </c>
      <c r="T3" s="1"/>
      <c r="U3" s="1"/>
      <c r="V3" s="1"/>
    </row>
    <row r="4" spans="1:22">
      <c r="A4" s="9" t="s">
        <v>35</v>
      </c>
      <c r="B4" s="9">
        <v>1.7</v>
      </c>
      <c r="C4" s="9">
        <v>4693.92</v>
      </c>
      <c r="D4" s="9">
        <f>PRODUCT(B4,C4)</f>
        <v>7979.6639999999998</v>
      </c>
      <c r="E4" s="8"/>
      <c r="F4" s="1" t="s">
        <v>38</v>
      </c>
      <c r="G4" s="1">
        <v>32.5</v>
      </c>
      <c r="H4" s="1">
        <v>4486.68</v>
      </c>
      <c r="I4" s="6">
        <f>PRODUCT(G4,H4)</f>
        <v>145817.1</v>
      </c>
      <c r="J4" s="1"/>
      <c r="K4" s="1" t="s">
        <v>21</v>
      </c>
      <c r="L4" s="1">
        <v>17.2</v>
      </c>
      <c r="M4" s="1">
        <v>4304.5200000000004</v>
      </c>
      <c r="N4" s="6">
        <f t="shared" si="0"/>
        <v>74037.744000000006</v>
      </c>
      <c r="O4" s="1"/>
      <c r="P4" s="1" t="s">
        <v>26</v>
      </c>
      <c r="Q4" s="1">
        <v>4.0999999999999996</v>
      </c>
      <c r="R4" s="1">
        <v>4007.52</v>
      </c>
      <c r="S4" s="6">
        <f t="shared" si="1"/>
        <v>16430.831999999999</v>
      </c>
      <c r="T4" s="1"/>
      <c r="U4" s="1"/>
      <c r="V4" s="1"/>
    </row>
    <row r="5" spans="1:22">
      <c r="A5" s="9" t="s">
        <v>8</v>
      </c>
      <c r="B5" s="9">
        <v>16.399999999999999</v>
      </c>
      <c r="C5" s="9">
        <v>4693.92</v>
      </c>
      <c r="D5" s="9">
        <f>PRODUCT(B5,C5)</f>
        <v>76980.288</v>
      </c>
      <c r="E5" s="8"/>
      <c r="F5" s="1" t="s">
        <v>39</v>
      </c>
      <c r="G5" s="1">
        <v>2.4</v>
      </c>
      <c r="H5" s="1">
        <v>4486.68</v>
      </c>
      <c r="I5" s="6">
        <f>PRODUCT(G5,H5)</f>
        <v>10768.032000000001</v>
      </c>
      <c r="J5" s="1"/>
      <c r="K5" s="1" t="s">
        <v>42</v>
      </c>
      <c r="L5" s="1">
        <v>2.2999999999999998</v>
      </c>
      <c r="M5" s="1">
        <v>4304.5200000000004</v>
      </c>
      <c r="N5" s="6">
        <f t="shared" si="0"/>
        <v>9900.3960000000006</v>
      </c>
      <c r="O5" s="1"/>
      <c r="P5" s="1" t="s">
        <v>44</v>
      </c>
      <c r="Q5" s="1">
        <v>23.5</v>
      </c>
      <c r="R5" s="1">
        <v>4007.52</v>
      </c>
      <c r="S5" s="6">
        <f t="shared" si="1"/>
        <v>94176.72</v>
      </c>
      <c r="T5" s="8"/>
      <c r="U5" s="1"/>
      <c r="V5" s="1"/>
    </row>
    <row r="6" spans="1:22">
      <c r="A6" s="9" t="s">
        <v>9</v>
      </c>
      <c r="B6" s="9">
        <v>12.2</v>
      </c>
      <c r="C6" s="9">
        <v>4693.92</v>
      </c>
      <c r="D6" s="9">
        <f>PRODUCT(B6,C6)</f>
        <v>57265.824000000001</v>
      </c>
      <c r="E6" s="8"/>
      <c r="F6" s="1" t="s">
        <v>17</v>
      </c>
      <c r="G6" s="1">
        <v>1.2</v>
      </c>
      <c r="H6" s="1">
        <v>4486.68</v>
      </c>
      <c r="I6" s="6">
        <f>PRODUCT(G6,H6)</f>
        <v>5384.0160000000005</v>
      </c>
      <c r="J6" s="1"/>
      <c r="K6" s="1" t="s">
        <v>23</v>
      </c>
      <c r="L6" s="1">
        <v>1.6</v>
      </c>
      <c r="M6" s="1">
        <v>4304.5200000000004</v>
      </c>
      <c r="N6" s="6">
        <f t="shared" si="0"/>
        <v>6887.2320000000009</v>
      </c>
      <c r="O6" s="1"/>
      <c r="P6" s="1" t="s">
        <v>27</v>
      </c>
      <c r="Q6" s="1">
        <v>13.1</v>
      </c>
      <c r="R6" s="1">
        <v>4007.52</v>
      </c>
      <c r="S6" s="6">
        <f t="shared" si="1"/>
        <v>52498.511999999995</v>
      </c>
      <c r="T6" s="1"/>
      <c r="U6" s="1"/>
      <c r="V6" s="1"/>
    </row>
    <row r="7" spans="1:22">
      <c r="A7" s="1"/>
      <c r="B7" s="1"/>
      <c r="C7" s="1"/>
      <c r="D7" s="1"/>
      <c r="E7" s="1"/>
      <c r="F7" s="1"/>
      <c r="G7" s="1"/>
      <c r="H7" s="1"/>
      <c r="I7" s="1"/>
      <c r="J7" s="1"/>
      <c r="K7" s="9" t="s">
        <v>24</v>
      </c>
      <c r="L7" s="9">
        <v>9.3000000000000007</v>
      </c>
      <c r="M7" s="9">
        <v>4304.5200000000004</v>
      </c>
      <c r="N7" s="9">
        <f t="shared" si="0"/>
        <v>40032.036000000007</v>
      </c>
      <c r="O7" s="8"/>
      <c r="P7" s="1" t="s">
        <v>47</v>
      </c>
      <c r="Q7" s="1">
        <v>8.6</v>
      </c>
      <c r="R7" s="1">
        <v>4007.52</v>
      </c>
      <c r="S7" s="6">
        <f t="shared" si="1"/>
        <v>34464.671999999999</v>
      </c>
      <c r="T7" s="1"/>
      <c r="U7" s="1"/>
      <c r="V7" s="1"/>
    </row>
    <row r="8" spans="1:22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</row>
    <row r="9" spans="1:22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</row>
    <row r="10" spans="1:22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</row>
    <row r="11" spans="1:22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</row>
    <row r="12" spans="1:2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</row>
    <row r="13" spans="1:22">
      <c r="A13" s="2" t="s">
        <v>82</v>
      </c>
      <c r="B13" s="2" t="s">
        <v>83</v>
      </c>
      <c r="C13" s="2" t="s">
        <v>84</v>
      </c>
      <c r="D13" s="5" t="s">
        <v>85</v>
      </c>
      <c r="E13" s="1"/>
      <c r="F13" s="2" t="s">
        <v>82</v>
      </c>
      <c r="G13" s="2" t="s">
        <v>83</v>
      </c>
      <c r="H13" s="2" t="s">
        <v>84</v>
      </c>
      <c r="I13" s="5" t="s">
        <v>85</v>
      </c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</row>
    <row r="14" spans="1:22">
      <c r="A14" s="1" t="s">
        <v>48</v>
      </c>
      <c r="B14" s="1">
        <v>2</v>
      </c>
      <c r="C14" s="1">
        <v>4371.84</v>
      </c>
      <c r="D14" s="6">
        <f>PRODUCT(B14,C14)</f>
        <v>8743.68</v>
      </c>
      <c r="E14" s="1"/>
      <c r="F14" s="1" t="s">
        <v>52</v>
      </c>
      <c r="G14" s="1">
        <v>1.3</v>
      </c>
      <c r="H14" s="1">
        <v>6320.16</v>
      </c>
      <c r="I14" s="6">
        <f t="shared" ref="I14:I22" si="2">PRODUCT(G14,H14)</f>
        <v>8216.2080000000005</v>
      </c>
      <c r="J14" s="1"/>
      <c r="K14" s="1"/>
      <c r="L14" s="1"/>
      <c r="M14" s="1" t="s">
        <v>93</v>
      </c>
      <c r="N14" s="1">
        <f>SUM(D2:D6,I2:I6,N2:N7,S2:S7,D14:D18)</f>
        <v>1220775.2039999997</v>
      </c>
      <c r="O14" s="1" t="s">
        <v>91</v>
      </c>
      <c r="P14" s="1">
        <f>SUM(G14:G22)</f>
        <v>37.099999999999994</v>
      </c>
      <c r="Q14" s="1"/>
      <c r="R14" s="1"/>
      <c r="S14" s="1"/>
      <c r="T14" s="1"/>
      <c r="U14" s="1"/>
      <c r="V14" s="1"/>
    </row>
    <row r="15" spans="1:22">
      <c r="A15" s="1" t="s">
        <v>49</v>
      </c>
      <c r="B15" s="1">
        <v>0.3</v>
      </c>
      <c r="C15" s="1">
        <v>4371.84</v>
      </c>
      <c r="D15" s="6">
        <f>PRODUCT(B15,C15)</f>
        <v>1311.5519999999999</v>
      </c>
      <c r="E15" s="1"/>
      <c r="F15" s="1" t="s">
        <v>53</v>
      </c>
      <c r="G15" s="1">
        <v>23.2</v>
      </c>
      <c r="H15" s="1">
        <v>6320.16</v>
      </c>
      <c r="I15" s="6">
        <f t="shared" si="2"/>
        <v>146627.712</v>
      </c>
      <c r="J15" s="1"/>
      <c r="K15" s="1"/>
      <c r="L15" s="1"/>
      <c r="M15" s="1" t="s">
        <v>94</v>
      </c>
      <c r="N15" s="1">
        <f>SUM(I14:I22)</f>
        <v>228745.43999999997</v>
      </c>
      <c r="O15" s="1" t="s">
        <v>92</v>
      </c>
      <c r="P15" s="1">
        <f>SUM(B2:B6,G2:G6,L2:L7,Q2:Q7,B14:B18)</f>
        <v>256.59999999999997</v>
      </c>
      <c r="Q15" s="1"/>
      <c r="R15" s="1"/>
      <c r="S15" s="1"/>
      <c r="T15" s="1"/>
      <c r="U15" s="1"/>
      <c r="V15" s="1"/>
    </row>
    <row r="16" spans="1:22" ht="15.5">
      <c r="A16" s="1" t="s">
        <v>77</v>
      </c>
      <c r="B16" s="1">
        <v>10.3</v>
      </c>
      <c r="C16" s="1">
        <v>4118.3999999999996</v>
      </c>
      <c r="D16" s="6">
        <f>PRODUCT(B16,C16)</f>
        <v>42419.519999999997</v>
      </c>
      <c r="E16" s="1"/>
      <c r="F16" s="1" t="s">
        <v>54</v>
      </c>
      <c r="G16" s="1">
        <v>3.4</v>
      </c>
      <c r="H16" s="1">
        <v>6320.16</v>
      </c>
      <c r="I16" s="6">
        <f t="shared" si="2"/>
        <v>21488.543999999998</v>
      </c>
      <c r="J16" s="1"/>
      <c r="K16" s="1"/>
      <c r="L16" s="1"/>
      <c r="M16" s="1" t="s">
        <v>88</v>
      </c>
      <c r="N16" s="7">
        <f>SUM(N14:N15)</f>
        <v>1449520.6439999996</v>
      </c>
      <c r="O16" s="1" t="s">
        <v>88</v>
      </c>
      <c r="P16" s="1">
        <f>SUM(P14:P15)</f>
        <v>293.69999999999993</v>
      </c>
      <c r="Q16" s="1"/>
      <c r="R16" s="1"/>
      <c r="S16" s="1"/>
      <c r="T16" s="1"/>
      <c r="U16" s="1"/>
      <c r="V16" s="1"/>
    </row>
    <row r="17" spans="1:22">
      <c r="A17" s="9" t="s">
        <v>50</v>
      </c>
      <c r="B17" s="9">
        <v>2.1</v>
      </c>
      <c r="C17" s="9">
        <v>4118.3999999999996</v>
      </c>
      <c r="D17" s="9">
        <f>PRODUCT(B17,C17)</f>
        <v>8648.64</v>
      </c>
      <c r="E17" s="8"/>
      <c r="F17" s="1" t="s">
        <v>55</v>
      </c>
      <c r="G17" s="1">
        <v>0.8</v>
      </c>
      <c r="H17" s="1">
        <v>6320.16</v>
      </c>
      <c r="I17" s="6">
        <f t="shared" si="2"/>
        <v>5056.1280000000006</v>
      </c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</row>
    <row r="18" spans="1:22">
      <c r="A18" s="1" t="s">
        <v>51</v>
      </c>
      <c r="B18" s="1">
        <v>8.1</v>
      </c>
      <c r="C18" s="1">
        <v>4118.3999999999996</v>
      </c>
      <c r="D18" s="6">
        <f>PRODUCT(B18,C18)</f>
        <v>33359.039999999994</v>
      </c>
      <c r="E18" s="1"/>
      <c r="F18" s="1" t="s">
        <v>56</v>
      </c>
      <c r="G18" s="1">
        <v>0.7</v>
      </c>
      <c r="H18" s="1">
        <v>5637.72</v>
      </c>
      <c r="I18" s="6">
        <f t="shared" si="2"/>
        <v>3946.404</v>
      </c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</row>
    <row r="19" spans="1:22">
      <c r="A19" s="1"/>
      <c r="B19" s="1"/>
      <c r="C19" s="1"/>
      <c r="D19" s="1"/>
      <c r="E19" s="1"/>
      <c r="F19" s="1" t="s">
        <v>57</v>
      </c>
      <c r="G19" s="1">
        <v>0.3</v>
      </c>
      <c r="H19" s="1">
        <v>5637.72</v>
      </c>
      <c r="I19" s="6">
        <f t="shared" si="2"/>
        <v>1691.316</v>
      </c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</row>
    <row r="20" spans="1:22">
      <c r="A20" s="1"/>
      <c r="B20" s="1"/>
      <c r="C20" s="1"/>
      <c r="D20" s="1"/>
      <c r="E20" s="1"/>
      <c r="F20" s="1" t="s">
        <v>58</v>
      </c>
      <c r="G20" s="1">
        <v>0.4</v>
      </c>
      <c r="H20" s="1">
        <v>5637.72</v>
      </c>
      <c r="I20" s="6">
        <f t="shared" si="2"/>
        <v>2255.0880000000002</v>
      </c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</row>
    <row r="21" spans="1:22">
      <c r="A21" s="1"/>
      <c r="B21" s="1"/>
      <c r="C21" s="1"/>
      <c r="D21" s="1"/>
      <c r="E21" s="1"/>
      <c r="F21" s="1" t="s">
        <v>33</v>
      </c>
      <c r="G21" s="1">
        <v>2.5</v>
      </c>
      <c r="H21" s="1">
        <v>5637.72</v>
      </c>
      <c r="I21" s="6">
        <f t="shared" si="2"/>
        <v>14094.300000000001</v>
      </c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</row>
    <row r="22" spans="1:22">
      <c r="A22" s="1"/>
      <c r="B22" s="1"/>
      <c r="C22" s="1"/>
      <c r="D22" s="1"/>
      <c r="E22" s="1"/>
      <c r="F22" s="9" t="s">
        <v>59</v>
      </c>
      <c r="G22" s="9">
        <v>4.5</v>
      </c>
      <c r="H22" s="9">
        <v>5637.72</v>
      </c>
      <c r="I22" s="9">
        <f t="shared" si="2"/>
        <v>25369.74</v>
      </c>
      <c r="J22" s="8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</row>
    <row r="23" spans="1:22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</row>
    <row r="24" spans="1:22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</row>
    <row r="25" spans="1:22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</row>
    <row r="26" spans="1:22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</row>
    <row r="27" spans="1:2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</row>
    <row r="28" spans="1:22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</row>
    <row r="29" spans="1:22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</row>
    <row r="30" spans="1:2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</row>
    <row r="31" spans="1:2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T51"/>
  <sheetViews>
    <sheetView workbookViewId="0">
      <selection activeCell="F12" sqref="F12"/>
    </sheetView>
  </sheetViews>
  <sheetFormatPr defaultRowHeight="14.5"/>
  <cols>
    <col min="2" max="2" width="6" customWidth="1"/>
    <col min="3" max="3" width="10.36328125" style="3" customWidth="1"/>
    <col min="4" max="4" width="11.90625" customWidth="1"/>
    <col min="7" max="7" width="6.90625" customWidth="1"/>
    <col min="8" max="8" width="10.453125" customWidth="1"/>
    <col min="9" max="9" width="12.453125" customWidth="1"/>
    <col min="10" max="10" width="8.81640625" customWidth="1"/>
    <col min="12" max="12" width="6.7265625" customWidth="1"/>
    <col min="13" max="13" width="10.54296875" customWidth="1"/>
    <col min="14" max="14" width="12.1796875" customWidth="1"/>
    <col min="17" max="17" width="6.6328125" customWidth="1"/>
    <col min="18" max="18" width="12.453125" customWidth="1"/>
    <col min="19" max="19" width="8.7265625" style="1"/>
  </cols>
  <sheetData>
    <row r="1" spans="1:20">
      <c r="A1" s="2" t="s">
        <v>82</v>
      </c>
      <c r="B1" s="2" t="s">
        <v>83</v>
      </c>
      <c r="C1" s="2" t="s">
        <v>84</v>
      </c>
      <c r="D1" s="5" t="s">
        <v>85</v>
      </c>
      <c r="E1" s="1"/>
      <c r="F1" s="2" t="s">
        <v>82</v>
      </c>
      <c r="G1" s="2" t="s">
        <v>83</v>
      </c>
      <c r="H1" s="2" t="s">
        <v>84</v>
      </c>
      <c r="I1" s="5" t="s">
        <v>85</v>
      </c>
      <c r="J1" s="1"/>
      <c r="K1" s="2" t="s">
        <v>82</v>
      </c>
      <c r="L1" s="2" t="s">
        <v>83</v>
      </c>
      <c r="M1" s="2" t="s">
        <v>84</v>
      </c>
      <c r="N1" s="5" t="s">
        <v>85</v>
      </c>
      <c r="O1" s="1"/>
      <c r="P1" s="2" t="s">
        <v>82</v>
      </c>
      <c r="Q1" s="2" t="s">
        <v>83</v>
      </c>
      <c r="R1" s="2" t="s">
        <v>84</v>
      </c>
      <c r="S1" s="5" t="s">
        <v>85</v>
      </c>
    </row>
    <row r="2" spans="1:20">
      <c r="A2" s="9" t="s">
        <v>3</v>
      </c>
      <c r="B2" s="9">
        <v>6.3</v>
      </c>
      <c r="C2" s="9">
        <v>6833.34</v>
      </c>
      <c r="D2" s="9">
        <f t="shared" ref="D2:D6" si="0">PRODUCT(B2,C2)</f>
        <v>43050.042000000001</v>
      </c>
      <c r="E2" s="8"/>
      <c r="F2" s="1" t="s">
        <v>36</v>
      </c>
      <c r="G2" s="1">
        <v>6.5</v>
      </c>
      <c r="H2" s="1">
        <v>5584.92</v>
      </c>
      <c r="I2" s="6">
        <f t="shared" ref="I2:I7" si="1">PRODUCT(G2,H2)</f>
        <v>36301.980000000003</v>
      </c>
      <c r="J2" s="8"/>
      <c r="K2" s="1" t="s">
        <v>41</v>
      </c>
      <c r="L2" s="1">
        <v>8.8000000000000007</v>
      </c>
      <c r="M2" s="1">
        <v>4382.3999999999996</v>
      </c>
      <c r="N2" s="6">
        <f t="shared" ref="N2:N4" si="2">PRODUCT(L2,M2)</f>
        <v>38565.120000000003</v>
      </c>
      <c r="O2" s="1"/>
      <c r="P2" s="1" t="s">
        <v>43</v>
      </c>
      <c r="Q2" s="1">
        <v>5.5</v>
      </c>
      <c r="R2" s="1">
        <v>5066.16</v>
      </c>
      <c r="S2" s="6">
        <f t="shared" ref="S2:S9" si="3">PRODUCT(Q2,R2)</f>
        <v>27863.879999999997</v>
      </c>
    </row>
    <row r="3" spans="1:20">
      <c r="A3" s="1" t="s">
        <v>5</v>
      </c>
      <c r="B3" s="1">
        <v>1</v>
      </c>
      <c r="C3" s="4">
        <v>5120.28</v>
      </c>
      <c r="D3" s="6">
        <f t="shared" si="0"/>
        <v>5120.28</v>
      </c>
      <c r="E3" s="1"/>
      <c r="F3" s="9" t="s">
        <v>61</v>
      </c>
      <c r="G3" s="9">
        <v>11.3</v>
      </c>
      <c r="H3" s="9">
        <v>4486.68</v>
      </c>
      <c r="I3" s="9">
        <f t="shared" si="1"/>
        <v>50699.484000000004</v>
      </c>
      <c r="J3" s="8"/>
      <c r="K3" s="1" t="s">
        <v>19</v>
      </c>
      <c r="L3" s="1">
        <v>5.9</v>
      </c>
      <c r="M3" s="1">
        <v>4382.3999999999996</v>
      </c>
      <c r="N3" s="6">
        <f t="shared" si="2"/>
        <v>25856.16</v>
      </c>
      <c r="O3" s="1"/>
      <c r="P3" s="9" t="s">
        <v>65</v>
      </c>
      <c r="Q3" s="9">
        <v>4.5999999999999996</v>
      </c>
      <c r="R3" s="9">
        <v>4291.32</v>
      </c>
      <c r="S3" s="9">
        <f t="shared" si="3"/>
        <v>19740.071999999996</v>
      </c>
      <c r="T3" s="11" t="s">
        <v>97</v>
      </c>
    </row>
    <row r="4" spans="1:20">
      <c r="A4" s="1" t="s">
        <v>8</v>
      </c>
      <c r="B4" s="1">
        <v>6.4</v>
      </c>
      <c r="C4" s="4">
        <v>5120.28</v>
      </c>
      <c r="D4" s="6">
        <f t="shared" si="0"/>
        <v>32769.792000000001</v>
      </c>
      <c r="E4" s="1"/>
      <c r="F4" s="9" t="s">
        <v>13</v>
      </c>
      <c r="G4" s="9">
        <v>7.5</v>
      </c>
      <c r="H4" s="9">
        <v>4486.68</v>
      </c>
      <c r="I4" s="9">
        <f t="shared" si="1"/>
        <v>33650.100000000006</v>
      </c>
      <c r="J4" s="8"/>
      <c r="K4" s="1" t="s">
        <v>64</v>
      </c>
      <c r="L4" s="1">
        <v>0.6</v>
      </c>
      <c r="M4" s="1">
        <v>4382.3999999999996</v>
      </c>
      <c r="N4" s="6">
        <f t="shared" si="2"/>
        <v>2629.4399999999996</v>
      </c>
      <c r="O4" s="1"/>
      <c r="P4" s="9" t="s">
        <v>66</v>
      </c>
      <c r="Q4" s="9">
        <v>17.100000000000001</v>
      </c>
      <c r="R4" s="9">
        <v>4291.32</v>
      </c>
      <c r="S4" s="9">
        <f t="shared" si="3"/>
        <v>73381.572</v>
      </c>
      <c r="T4" s="11" t="s">
        <v>95</v>
      </c>
    </row>
    <row r="5" spans="1:20">
      <c r="A5" s="9" t="s">
        <v>60</v>
      </c>
      <c r="B5" s="9">
        <v>3.7</v>
      </c>
      <c r="C5" s="10">
        <v>5120.28</v>
      </c>
      <c r="D5" s="9">
        <f t="shared" si="0"/>
        <v>18945.036</v>
      </c>
      <c r="E5" s="8"/>
      <c r="F5" s="1" t="s">
        <v>62</v>
      </c>
      <c r="G5" s="1">
        <v>2.4</v>
      </c>
      <c r="H5" s="1">
        <v>4486.68</v>
      </c>
      <c r="I5" s="6">
        <f t="shared" si="1"/>
        <v>10768.032000000001</v>
      </c>
      <c r="J5" s="1"/>
      <c r="K5" s="1"/>
      <c r="L5" s="1"/>
      <c r="M5" s="1"/>
      <c r="N5" s="1"/>
      <c r="O5" s="1"/>
      <c r="P5" s="1" t="s">
        <v>26</v>
      </c>
      <c r="Q5" s="1">
        <v>11.4</v>
      </c>
      <c r="R5" s="1">
        <v>4291.32</v>
      </c>
      <c r="S5" s="6">
        <f t="shared" si="3"/>
        <v>48921.047999999995</v>
      </c>
    </row>
    <row r="6" spans="1:20">
      <c r="A6" s="9" t="s">
        <v>10</v>
      </c>
      <c r="B6" s="9">
        <v>6.6</v>
      </c>
      <c r="C6" s="10">
        <v>5120.28</v>
      </c>
      <c r="D6" s="9">
        <f t="shared" si="0"/>
        <v>33793.847999999998</v>
      </c>
      <c r="E6" s="8"/>
      <c r="F6" s="9" t="s">
        <v>63</v>
      </c>
      <c r="G6" s="9">
        <v>6.9</v>
      </c>
      <c r="H6" s="9">
        <v>4486.68</v>
      </c>
      <c r="I6" s="9">
        <f t="shared" si="1"/>
        <v>30958.092000000004</v>
      </c>
      <c r="J6" s="8"/>
      <c r="K6" s="1"/>
      <c r="L6" s="1"/>
      <c r="M6" s="1"/>
      <c r="N6" s="1"/>
      <c r="O6" s="1"/>
      <c r="P6" s="9" t="s">
        <v>44</v>
      </c>
      <c r="Q6" s="9">
        <v>6.5</v>
      </c>
      <c r="R6" s="9">
        <v>4291.32</v>
      </c>
      <c r="S6" s="9">
        <f t="shared" si="3"/>
        <v>27893.579999999998</v>
      </c>
      <c r="T6" s="11" t="s">
        <v>96</v>
      </c>
    </row>
    <row r="7" spans="1:20">
      <c r="A7" s="1"/>
      <c r="B7" s="1"/>
      <c r="C7" s="1"/>
      <c r="D7" s="1"/>
      <c r="E7" s="1"/>
      <c r="F7" s="9" t="s">
        <v>17</v>
      </c>
      <c r="G7" s="9">
        <v>4.3</v>
      </c>
      <c r="H7" s="9">
        <v>4486.68</v>
      </c>
      <c r="I7" s="9">
        <f t="shared" si="1"/>
        <v>19292.724000000002</v>
      </c>
      <c r="J7" s="8"/>
      <c r="K7" s="1"/>
      <c r="L7" s="1"/>
      <c r="M7" s="1"/>
      <c r="N7" s="1"/>
      <c r="O7" s="1"/>
      <c r="P7" s="1" t="s">
        <v>45</v>
      </c>
      <c r="Q7" s="1">
        <v>1.2</v>
      </c>
      <c r="R7" s="1">
        <v>4291.32</v>
      </c>
      <c r="S7" s="6">
        <f t="shared" si="3"/>
        <v>5149.5839999999998</v>
      </c>
    </row>
    <row r="8" spans="1:20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9" t="s">
        <v>27</v>
      </c>
      <c r="Q8" s="9">
        <v>17.899999999999999</v>
      </c>
      <c r="R8" s="9">
        <v>4291.32</v>
      </c>
      <c r="S8" s="9">
        <f t="shared" si="3"/>
        <v>76814.627999999982</v>
      </c>
      <c r="T8" s="11" t="s">
        <v>95</v>
      </c>
    </row>
    <row r="9" spans="1:20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9" t="s">
        <v>47</v>
      </c>
      <c r="Q9" s="9">
        <v>8.3000000000000007</v>
      </c>
      <c r="R9" s="9">
        <v>4291.32</v>
      </c>
      <c r="S9" s="9">
        <f t="shared" si="3"/>
        <v>35617.955999999998</v>
      </c>
      <c r="T9" s="11" t="s">
        <v>95</v>
      </c>
    </row>
    <row r="10" spans="1:20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</row>
    <row r="11" spans="1:20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</row>
    <row r="12" spans="1:20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</row>
    <row r="13" spans="1:20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</row>
    <row r="14" spans="1:20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</row>
    <row r="15" spans="1:20">
      <c r="A15" s="2" t="s">
        <v>82</v>
      </c>
      <c r="B15" s="2" t="s">
        <v>83</v>
      </c>
      <c r="C15" s="2" t="s">
        <v>84</v>
      </c>
      <c r="D15" s="5" t="s">
        <v>85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</row>
    <row r="16" spans="1:20">
      <c r="A16" s="9" t="s">
        <v>67</v>
      </c>
      <c r="B16" s="9">
        <v>9.6</v>
      </c>
      <c r="C16" s="9">
        <v>4488</v>
      </c>
      <c r="D16" s="9">
        <f t="shared" ref="D16:D29" si="4">PRODUCT(B16,C16)</f>
        <v>43084.799999999996</v>
      </c>
      <c r="E16" s="8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</row>
    <row r="17" spans="1:19">
      <c r="A17" s="9" t="s">
        <v>68</v>
      </c>
      <c r="B17" s="9">
        <v>11.1</v>
      </c>
      <c r="C17" s="9">
        <v>4488</v>
      </c>
      <c r="D17" s="9">
        <f t="shared" si="4"/>
        <v>49816.799999999996</v>
      </c>
      <c r="E17" s="8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</row>
    <row r="18" spans="1:19">
      <c r="A18" s="1" t="s">
        <v>70</v>
      </c>
      <c r="B18" s="1">
        <v>0.2</v>
      </c>
      <c r="C18" s="1">
        <v>4488</v>
      </c>
      <c r="D18" s="6">
        <f t="shared" si="4"/>
        <v>897.6</v>
      </c>
      <c r="E18" s="8"/>
      <c r="F18" s="2" t="s">
        <v>82</v>
      </c>
      <c r="G18" s="2" t="s">
        <v>83</v>
      </c>
      <c r="H18" s="2" t="s">
        <v>84</v>
      </c>
      <c r="I18" s="5" t="s">
        <v>85</v>
      </c>
      <c r="J18" s="1"/>
      <c r="K18" s="1"/>
      <c r="L18" s="1"/>
      <c r="M18" s="1" t="s">
        <v>89</v>
      </c>
      <c r="N18" s="1">
        <f>SUM(D2:D6,I2:I7,N2:N4,S2:S9,D16:D29)</f>
        <v>998430.93000000017</v>
      </c>
      <c r="O18" s="1" t="s">
        <v>91</v>
      </c>
      <c r="P18" s="1">
        <f>SUM(G19:G28)</f>
        <v>38.800000000000004</v>
      </c>
      <c r="Q18" s="1"/>
      <c r="R18" s="1"/>
    </row>
    <row r="19" spans="1:19">
      <c r="A19" s="9" t="s">
        <v>69</v>
      </c>
      <c r="B19" s="9">
        <v>8.5</v>
      </c>
      <c r="C19" s="9">
        <v>4488</v>
      </c>
      <c r="D19" s="9">
        <f t="shared" si="4"/>
        <v>38148</v>
      </c>
      <c r="E19" s="8"/>
      <c r="F19" s="1" t="s">
        <v>53</v>
      </c>
      <c r="G19" s="1">
        <v>4.5</v>
      </c>
      <c r="H19" s="1">
        <v>6320.16</v>
      </c>
      <c r="I19" s="6">
        <f t="shared" ref="I19:I28" si="5">PRODUCT(G19,H19)</f>
        <v>28440.720000000001</v>
      </c>
      <c r="J19" s="1"/>
      <c r="K19" s="1"/>
      <c r="L19" s="1"/>
      <c r="M19" s="1" t="s">
        <v>90</v>
      </c>
      <c r="N19" s="1">
        <f>SUM(I19:I28)</f>
        <v>235941.02400000003</v>
      </c>
      <c r="O19" s="1" t="s">
        <v>92</v>
      </c>
      <c r="P19" s="1">
        <f>SUM(B2:B6,G2:G7,L2:L4,Q2:Q9,B16:B29)</f>
        <v>220.29999999999998</v>
      </c>
      <c r="Q19" s="1"/>
      <c r="R19" s="1"/>
    </row>
    <row r="20" spans="1:19" ht="15.5">
      <c r="A20" s="1" t="s">
        <v>49</v>
      </c>
      <c r="B20" s="1">
        <v>2</v>
      </c>
      <c r="C20" s="1">
        <v>4488</v>
      </c>
      <c r="D20" s="6">
        <f t="shared" si="4"/>
        <v>8976</v>
      </c>
      <c r="E20" s="1"/>
      <c r="F20" s="1" t="s">
        <v>78</v>
      </c>
      <c r="G20" s="1">
        <v>1.9</v>
      </c>
      <c r="H20" s="1">
        <v>6320.16</v>
      </c>
      <c r="I20" s="6">
        <f t="shared" si="5"/>
        <v>12008.303999999998</v>
      </c>
      <c r="J20" s="1"/>
      <c r="K20" s="1"/>
      <c r="L20" s="1"/>
      <c r="M20" s="1" t="s">
        <v>88</v>
      </c>
      <c r="N20" s="7">
        <f>SUM(N18:N19)</f>
        <v>1234371.9540000001</v>
      </c>
      <c r="O20" s="1" t="s">
        <v>88</v>
      </c>
      <c r="P20" s="1">
        <f>SUM(P18:P19)</f>
        <v>259.09999999999997</v>
      </c>
      <c r="Q20" s="1"/>
      <c r="R20" s="1"/>
    </row>
    <row r="21" spans="1:19">
      <c r="A21" s="1" t="s">
        <v>71</v>
      </c>
      <c r="B21" s="1">
        <v>6.5</v>
      </c>
      <c r="C21" s="1">
        <v>4488</v>
      </c>
      <c r="D21" s="6">
        <f t="shared" si="4"/>
        <v>29172</v>
      </c>
      <c r="E21" s="1"/>
      <c r="F21" s="1" t="s">
        <v>30</v>
      </c>
      <c r="G21" s="1">
        <v>9.8000000000000007</v>
      </c>
      <c r="H21" s="1">
        <v>6320.16</v>
      </c>
      <c r="I21" s="6">
        <f t="shared" si="5"/>
        <v>61937.568000000007</v>
      </c>
      <c r="J21" s="1"/>
      <c r="K21" s="1"/>
      <c r="L21" s="1"/>
      <c r="M21" s="1"/>
      <c r="N21" s="1"/>
      <c r="O21" s="1"/>
      <c r="P21" s="1"/>
      <c r="Q21" s="1"/>
      <c r="R21" s="1"/>
    </row>
    <row r="22" spans="1:19">
      <c r="A22" s="1" t="s">
        <v>72</v>
      </c>
      <c r="B22" s="1">
        <v>0.4</v>
      </c>
      <c r="C22" s="1">
        <v>4118.3999999999996</v>
      </c>
      <c r="D22" s="6">
        <f t="shared" si="4"/>
        <v>1647.36</v>
      </c>
      <c r="E22" s="1"/>
      <c r="F22" s="1" t="s">
        <v>31</v>
      </c>
      <c r="G22" s="1">
        <v>9</v>
      </c>
      <c r="H22" s="1">
        <v>6320.16</v>
      </c>
      <c r="I22" s="6">
        <f t="shared" si="5"/>
        <v>56881.440000000002</v>
      </c>
      <c r="J22" s="12"/>
      <c r="K22" s="1"/>
      <c r="L22" s="1"/>
      <c r="M22" s="1"/>
      <c r="N22" s="1"/>
      <c r="O22" s="1"/>
      <c r="P22" s="1"/>
      <c r="Q22" s="1"/>
      <c r="R22" s="1"/>
    </row>
    <row r="23" spans="1:19">
      <c r="A23" s="1" t="s">
        <v>81</v>
      </c>
      <c r="B23" s="1">
        <v>1</v>
      </c>
      <c r="C23" s="1">
        <v>4118.3999999999996</v>
      </c>
      <c r="D23" s="6">
        <f t="shared" si="4"/>
        <v>4118.3999999999996</v>
      </c>
      <c r="E23" s="1"/>
      <c r="F23" s="1" t="s">
        <v>79</v>
      </c>
      <c r="G23" s="1">
        <v>0.8</v>
      </c>
      <c r="H23" s="1">
        <v>5637.72</v>
      </c>
      <c r="I23" s="6">
        <f t="shared" si="5"/>
        <v>4510.1760000000004</v>
      </c>
      <c r="J23" s="1"/>
      <c r="K23" s="1"/>
      <c r="L23" s="1"/>
      <c r="M23" s="1"/>
      <c r="N23" s="1"/>
      <c r="O23" s="1"/>
      <c r="P23" s="1"/>
      <c r="Q23" s="1"/>
      <c r="R23" s="1"/>
    </row>
    <row r="24" spans="1:19">
      <c r="A24" s="1" t="s">
        <v>73</v>
      </c>
      <c r="B24" s="1">
        <v>5.7</v>
      </c>
      <c r="C24" s="1">
        <v>4118.3999999999996</v>
      </c>
      <c r="D24" s="6">
        <f t="shared" si="4"/>
        <v>23474.879999999997</v>
      </c>
      <c r="E24" s="1"/>
      <c r="F24" s="1" t="s">
        <v>80</v>
      </c>
      <c r="G24" s="1">
        <v>4.0999999999999996</v>
      </c>
      <c r="H24" s="1">
        <v>5637.72</v>
      </c>
      <c r="I24" s="6">
        <f t="shared" si="5"/>
        <v>23114.651999999998</v>
      </c>
      <c r="J24" s="1"/>
      <c r="K24" s="1"/>
      <c r="L24" s="1"/>
      <c r="M24" s="1"/>
      <c r="N24" s="1"/>
      <c r="O24" s="1"/>
      <c r="P24" s="1"/>
      <c r="Q24" s="1"/>
      <c r="R24" s="1"/>
    </row>
    <row r="25" spans="1:19">
      <c r="A25" s="1" t="s">
        <v>74</v>
      </c>
      <c r="B25" s="1">
        <v>1.3</v>
      </c>
      <c r="C25" s="1">
        <v>4118.3999999999996</v>
      </c>
      <c r="D25" s="6">
        <f t="shared" si="4"/>
        <v>5353.92</v>
      </c>
      <c r="E25" s="1"/>
      <c r="F25" s="1" t="s">
        <v>57</v>
      </c>
      <c r="G25" s="1">
        <v>2.1</v>
      </c>
      <c r="H25" s="1">
        <v>5637.72</v>
      </c>
      <c r="I25" s="6">
        <f t="shared" si="5"/>
        <v>11839.212000000001</v>
      </c>
      <c r="J25" s="1"/>
      <c r="K25" s="1"/>
      <c r="L25" s="1"/>
      <c r="M25" s="1"/>
      <c r="N25" s="1"/>
      <c r="O25" s="1"/>
      <c r="P25" s="1"/>
      <c r="Q25" s="1"/>
      <c r="R25" s="1"/>
    </row>
    <row r="26" spans="1:19">
      <c r="A26" s="1" t="s">
        <v>75</v>
      </c>
      <c r="B26" s="1">
        <v>9.5</v>
      </c>
      <c r="C26" s="1">
        <v>4118.3999999999996</v>
      </c>
      <c r="D26" s="6">
        <f t="shared" si="4"/>
        <v>39124.799999999996</v>
      </c>
      <c r="E26" s="1"/>
      <c r="F26" s="9" t="s">
        <v>58</v>
      </c>
      <c r="G26" s="9">
        <v>1.1000000000000001</v>
      </c>
      <c r="H26" s="9">
        <v>5637.72</v>
      </c>
      <c r="I26" s="9">
        <f t="shared" si="5"/>
        <v>6201.4920000000011</v>
      </c>
      <c r="J26" s="1"/>
      <c r="K26" s="1"/>
      <c r="L26" s="1"/>
      <c r="M26" s="1"/>
      <c r="N26" s="1"/>
      <c r="O26" s="1"/>
      <c r="P26" s="1"/>
      <c r="Q26" s="1"/>
      <c r="R26" s="1"/>
    </row>
    <row r="27" spans="1:19">
      <c r="A27" s="1" t="s">
        <v>76</v>
      </c>
      <c r="B27" s="1">
        <v>4.3</v>
      </c>
      <c r="C27" s="1">
        <v>4118.3999999999996</v>
      </c>
      <c r="D27" s="6">
        <f t="shared" si="4"/>
        <v>17709.12</v>
      </c>
      <c r="E27" s="1"/>
      <c r="F27" s="1" t="s">
        <v>32</v>
      </c>
      <c r="G27" s="1">
        <v>1.6</v>
      </c>
      <c r="H27" s="1">
        <v>5637.72</v>
      </c>
      <c r="I27" s="6">
        <f t="shared" si="5"/>
        <v>9020.3520000000008</v>
      </c>
      <c r="J27" s="1"/>
      <c r="K27" s="1"/>
      <c r="L27" s="1"/>
      <c r="M27" s="1"/>
      <c r="N27" s="1"/>
      <c r="O27" s="1"/>
      <c r="P27" s="1"/>
      <c r="Q27" s="1"/>
      <c r="R27" s="1"/>
    </row>
    <row r="28" spans="1:19">
      <c r="A28" s="1" t="s">
        <v>77</v>
      </c>
      <c r="B28" s="1">
        <v>3.6</v>
      </c>
      <c r="C28" s="1">
        <v>4118.3999999999996</v>
      </c>
      <c r="D28" s="6">
        <f t="shared" si="4"/>
        <v>14826.24</v>
      </c>
      <c r="E28" s="1"/>
      <c r="F28" s="1" t="s">
        <v>33</v>
      </c>
      <c r="G28" s="1">
        <v>3.9</v>
      </c>
      <c r="H28" s="1">
        <v>5637.72</v>
      </c>
      <c r="I28" s="6">
        <f t="shared" si="5"/>
        <v>21987.108</v>
      </c>
      <c r="J28" s="1"/>
      <c r="K28" s="1"/>
      <c r="L28" s="1"/>
      <c r="M28" s="1"/>
      <c r="N28" s="1"/>
      <c r="O28" s="1"/>
      <c r="P28" s="1"/>
      <c r="Q28" s="1"/>
      <c r="R28" s="1"/>
    </row>
    <row r="29" spans="1:19">
      <c r="A29" s="1" t="s">
        <v>51</v>
      </c>
      <c r="B29" s="1">
        <v>5.9</v>
      </c>
      <c r="C29" s="1">
        <v>4118.3999999999996</v>
      </c>
      <c r="D29" s="6">
        <f t="shared" si="4"/>
        <v>24298.559999999998</v>
      </c>
      <c r="E29" s="1"/>
      <c r="F29" s="1"/>
      <c r="G29" s="1"/>
      <c r="H29" s="1"/>
      <c r="I29" s="1"/>
      <c r="J29" s="1"/>
      <c r="K29" s="1"/>
      <c r="L29" s="1"/>
      <c r="M29" s="1"/>
      <c r="N29" s="1"/>
      <c r="S29"/>
    </row>
    <row r="30" spans="1:19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</row>
    <row r="31" spans="1:19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</row>
    <row r="32" spans="1:19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</row>
    <row r="33" spans="1:18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</row>
    <row r="34" spans="1:18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</row>
    <row r="35" spans="1:18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</row>
    <row r="36" spans="1:18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</row>
    <row r="37" spans="1:18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</row>
    <row r="38" spans="1:18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</row>
    <row r="39" spans="1:18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</row>
    <row r="40" spans="1:18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</row>
    <row r="41" spans="1:18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</row>
    <row r="42" spans="1:18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</row>
    <row r="43" spans="1:18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</row>
    <row r="44" spans="1:18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</row>
    <row r="45" spans="1:18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</row>
    <row r="46" spans="1:18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</row>
    <row r="47" spans="1:18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</row>
    <row r="48" spans="1:18">
      <c r="F48" s="1"/>
      <c r="G48" s="1"/>
      <c r="H48" s="1"/>
      <c r="I48" s="1"/>
      <c r="K48" s="1"/>
      <c r="L48" s="1"/>
      <c r="M48" s="1"/>
      <c r="N48" s="1"/>
      <c r="O48" s="1"/>
      <c r="P48" s="1"/>
      <c r="Q48" s="1"/>
      <c r="R48" s="1"/>
    </row>
    <row r="49" spans="6:18">
      <c r="F49" s="1"/>
      <c r="G49" s="1"/>
      <c r="H49" s="1"/>
      <c r="I49" s="1"/>
      <c r="K49" s="1"/>
      <c r="L49" s="1"/>
      <c r="M49" s="1"/>
      <c r="N49" s="1"/>
      <c r="O49" s="1"/>
      <c r="P49" s="1"/>
      <c r="Q49" s="1"/>
      <c r="R49" s="1"/>
    </row>
    <row r="50" spans="6:18">
      <c r="F50" s="1"/>
      <c r="G50" s="1"/>
      <c r="H50" s="1"/>
      <c r="I50" s="1"/>
      <c r="K50" s="1"/>
      <c r="L50" s="1"/>
      <c r="M50" s="1"/>
      <c r="N50" s="1"/>
      <c r="O50" s="1"/>
      <c r="P50" s="1"/>
      <c r="Q50" s="1"/>
      <c r="R50" s="1"/>
    </row>
    <row r="51" spans="6:18">
      <c r="F51" s="1"/>
      <c r="G51" s="1"/>
      <c r="H51" s="1"/>
      <c r="I51" s="1"/>
      <c r="K51" s="1"/>
      <c r="L51" s="1"/>
      <c r="M51" s="1"/>
      <c r="N51" s="1"/>
      <c r="O51" s="1"/>
      <c r="P51" s="1"/>
      <c r="Q51" s="1"/>
      <c r="R51" s="1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34076-80</vt:lpstr>
      <vt:lpstr>34087-80</vt:lpstr>
      <vt:lpstr>34098-80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2020-04-22T10:21:10Z</dcterms:created>
  <dcterms:modified xsi:type="dcterms:W3CDTF">2020-06-10T19:09:54Z</dcterms:modified>
</cp:coreProperties>
</file>